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TODOS LOS INFORMES\CUENTA PUBLICA 2020\"/>
    </mc:Choice>
  </mc:AlternateContent>
  <bookViews>
    <workbookView xWindow="0" yWindow="0" windowWidth="28800" windowHeight="12135" firstSheet="1" activeTab="1"/>
  </bookViews>
  <sheets>
    <sheet name="ANEXO 2.1" sheetId="2" state="hidden" r:id="rId1"/>
    <sheet name="ANEXO 3" sheetId="3" r:id="rId2"/>
    <sheet name="ANEXO 3.1(EJ)" sheetId="4" state="hidden" r:id="rId3"/>
    <sheet name="ANEXO 3.2" sheetId="6" state="hidden" r:id="rId4"/>
    <sheet name="ANEXO 4.1(EJ)" sheetId="9" state="hidden" r:id="rId5"/>
    <sheet name="ANEXO 4.2" sheetId="10" state="hidden" r:id="rId6"/>
  </sheets>
  <definedNames>
    <definedName name="_xlnm.Print_Area" localSheetId="1">'ANEXO 3'!$A$1:$AF$45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A39" i="3" l="1"/>
  <c r="Z39" i="3"/>
  <c r="M8" i="3"/>
  <c r="L11" i="3"/>
  <c r="L39" i="3" s="1"/>
  <c r="S9" i="3" l="1"/>
  <c r="W9" i="3" s="1"/>
  <c r="W39" i="3" s="1"/>
  <c r="P9" i="3" l="1"/>
  <c r="P39" i="3" s="1"/>
  <c r="M19" i="3" l="1"/>
  <c r="M20" i="3"/>
  <c r="M21" i="3"/>
  <c r="M22" i="3"/>
  <c r="M23" i="3"/>
  <c r="M24" i="3"/>
  <c r="M25" i="3"/>
  <c r="M26" i="3"/>
  <c r="M27" i="3"/>
  <c r="M28" i="3"/>
  <c r="M29" i="3"/>
  <c r="M30" i="3"/>
  <c r="M31" i="3"/>
  <c r="M32" i="3"/>
  <c r="M33" i="3"/>
  <c r="M34" i="3"/>
  <c r="M35" i="3"/>
  <c r="M36" i="3"/>
  <c r="M37" i="3"/>
  <c r="M38" i="3"/>
  <c r="M13" i="3"/>
  <c r="M14" i="3"/>
  <c r="M15" i="3"/>
  <c r="M16" i="3"/>
  <c r="M17" i="3"/>
  <c r="M18" i="3"/>
  <c r="M10" i="3"/>
  <c r="M11" i="3"/>
  <c r="M12" i="3"/>
  <c r="S8" i="3"/>
  <c r="S38" i="3"/>
  <c r="T38" i="3" s="1"/>
  <c r="S32" i="3"/>
  <c r="T32" i="3" s="1"/>
  <c r="S33" i="3"/>
  <c r="T33" i="3" s="1"/>
  <c r="S34" i="3"/>
  <c r="T34" i="3" s="1"/>
  <c r="S35" i="3"/>
  <c r="T35" i="3" s="1"/>
  <c r="S36" i="3"/>
  <c r="T36" i="3" s="1"/>
  <c r="S37" i="3"/>
  <c r="T37" i="3" s="1"/>
  <c r="S27" i="3"/>
  <c r="T27" i="3" s="1"/>
  <c r="S28" i="3"/>
  <c r="T28" i="3" s="1"/>
  <c r="S29" i="3"/>
  <c r="T29" i="3" s="1"/>
  <c r="S30" i="3"/>
  <c r="T30" i="3" s="1"/>
  <c r="S31" i="3"/>
  <c r="T31" i="3" s="1"/>
  <c r="S20" i="3"/>
  <c r="T20" i="3" s="1"/>
  <c r="S21" i="3"/>
  <c r="T21" i="3" s="1"/>
  <c r="S22" i="3"/>
  <c r="T22" i="3" s="1"/>
  <c r="S23" i="3"/>
  <c r="T23" i="3" s="1"/>
  <c r="S24" i="3"/>
  <c r="T24" i="3" s="1"/>
  <c r="S25" i="3"/>
  <c r="T25" i="3" s="1"/>
  <c r="S26" i="3"/>
  <c r="T26" i="3" s="1"/>
  <c r="S16" i="3"/>
  <c r="T16" i="3" s="1"/>
  <c r="S17" i="3"/>
  <c r="T17" i="3" s="1"/>
  <c r="S18" i="3"/>
  <c r="T18" i="3" s="1"/>
  <c r="S19" i="3"/>
  <c r="T19" i="3" s="1"/>
  <c r="S12" i="3"/>
  <c r="T12" i="3" s="1"/>
  <c r="S13" i="3"/>
  <c r="T13" i="3" s="1"/>
  <c r="S14" i="3"/>
  <c r="T14" i="3" s="1"/>
  <c r="S15" i="3"/>
  <c r="T15" i="3" s="1"/>
  <c r="S10" i="3"/>
  <c r="T10" i="3" s="1"/>
  <c r="T11" i="3"/>
  <c r="S39" i="3" l="1"/>
  <c r="T8" i="3"/>
  <c r="M39" i="3"/>
  <c r="T39" i="3"/>
  <c r="AB25" i="3"/>
  <c r="AD22" i="3"/>
  <c r="AD39" i="3" s="1"/>
  <c r="K18" i="9" l="1"/>
  <c r="AL17" i="9"/>
  <c r="AD17" i="9"/>
  <c r="S17" i="9"/>
  <c r="S16" i="9"/>
  <c r="K16" i="9"/>
  <c r="AL15" i="9"/>
  <c r="AD15" i="9"/>
  <c r="S15" i="9"/>
  <c r="AL14" i="9"/>
  <c r="AD14" i="9"/>
  <c r="S14" i="9"/>
  <c r="S13" i="9"/>
  <c r="AL12" i="9"/>
  <c r="AD12" i="9"/>
  <c r="S12" i="9"/>
  <c r="S11" i="9"/>
  <c r="S10" i="9"/>
  <c r="K10" i="9"/>
  <c r="AL9" i="9"/>
  <c r="AD9" i="9"/>
  <c r="K9" i="9"/>
  <c r="K19" i="9" l="1"/>
  <c r="AD19" i="9"/>
  <c r="AD21" i="9" l="1"/>
</calcChain>
</file>

<file path=xl/sharedStrings.xml><?xml version="1.0" encoding="utf-8"?>
<sst xmlns="http://schemas.openxmlformats.org/spreadsheetml/2006/main" count="655" uniqueCount="271">
  <si>
    <t>MUNICIPIO:</t>
  </si>
  <si>
    <t>_____(1)_____</t>
  </si>
  <si>
    <t>DE _____(2)_____  A _____(3)_____ DEL AÑO _____(4)_____</t>
  </si>
  <si>
    <t>INSTRUCTIVO</t>
  </si>
  <si>
    <t>X</t>
  </si>
  <si>
    <t>NOTAS:</t>
  </si>
  <si>
    <t>(24)</t>
  </si>
  <si>
    <t>PRESIDENTE MUNICIPAL</t>
  </si>
  <si>
    <t>TESORERO MUNICIPAL</t>
  </si>
  <si>
    <t>CONTRALOR MUNICIPAL</t>
  </si>
  <si>
    <t>DIRECTOR DE OBRAS PÚBLICAS/RESPONSABLE</t>
  </si>
  <si>
    <t>"Bajo protesta de decir verdad, declaramos que este reporte y sus notas son razonablemente correctos, y son responsabilidad del emisor."</t>
  </si>
  <si>
    <t xml:space="preserve">INSTRUCTIVO PARA EL LLENADO DEL ANEXO 2 DENOMINADO: RELACIÓN DE GASTOS REALIZADOS </t>
  </si>
  <si>
    <t>EN OBRAS EJECUTADAS POR ADMINISTRACIÓN DIRECTA</t>
  </si>
  <si>
    <t>Identificador</t>
  </si>
  <si>
    <t>Descripción</t>
  </si>
  <si>
    <t>(1)</t>
  </si>
  <si>
    <t>Anotar  el nombre del Municipio o en su caso, el nombre del Organismo Operador  y especificar el Municipio al que pertenece, según se trate;</t>
  </si>
  <si>
    <t>(2)</t>
  </si>
  <si>
    <t>Anotar con letra el mes inicial del ejercicio fiscal;</t>
  </si>
  <si>
    <t>(3)</t>
  </si>
  <si>
    <t>Anotar con letra el mes final del ejercicio fiscal;</t>
  </si>
  <si>
    <t>(4)</t>
  </si>
  <si>
    <t>Escribir con número el ejercicio fiscal de que se trate;</t>
  </si>
  <si>
    <t>(5)</t>
  </si>
  <si>
    <t>Marcar el status en que se encuentra la obra a la fecha de presentacion del presente Anexo 2, pudiendo ser " terminada" o "en proceso";</t>
  </si>
  <si>
    <t>(6)</t>
  </si>
  <si>
    <t>Marcar si  la obra, es en Bien de Dominio Publico;</t>
  </si>
  <si>
    <t>(7)</t>
  </si>
  <si>
    <t>Marcar si  la obra, es en Bienes Propios;</t>
  </si>
  <si>
    <t>(8)</t>
  </si>
  <si>
    <t>Especificar el nombre de la  obra;</t>
  </si>
  <si>
    <t>(9)</t>
  </si>
  <si>
    <t>Anotar la Cuenta contable de la obra;</t>
  </si>
  <si>
    <t>(10)</t>
  </si>
  <si>
    <t>Escribir el número transaccion o cheque que ampara el pago correspondiente al gasto realizado;</t>
  </si>
  <si>
    <t>(11)</t>
  </si>
  <si>
    <t>Escribir el número de asiento del pago señalado;</t>
  </si>
  <si>
    <t>(12)</t>
  </si>
  <si>
    <t>Anotar la fecha de la asiento;</t>
  </si>
  <si>
    <t>(13)</t>
  </si>
  <si>
    <t>Anotar el número de la factura;</t>
  </si>
  <si>
    <t>(14)</t>
  </si>
  <si>
    <t>Escribir la fecha de expedición de la factura;</t>
  </si>
  <si>
    <t>(15)</t>
  </si>
  <si>
    <t xml:space="preserve">Anotar cuenta contable del registro en gasto corriente a que corresponda; </t>
  </si>
  <si>
    <t>(16)</t>
  </si>
  <si>
    <t>Razón social del proveedor, en el caso de  mano de obra será el nombre del trabajador del prestador del servicio o actividad;</t>
  </si>
  <si>
    <t>(17)</t>
  </si>
  <si>
    <t>Especificar el concepto del gasto realizado: Mano de obra (Se deberá señalar el periodo de trabajo), material, equipo de construcción, maquinaria, personal técnico y alquiler de equipo y/o maquinaria, describiendo cada uno de ellos como se describen y relacionan en la factura;</t>
  </si>
  <si>
    <t>(18)</t>
  </si>
  <si>
    <t>Anotar la unidad de medida de propiedad física de que se trate: Ejemplo kg, toneladas, ml, m2. m3. Its, horas, semana, mes, etc.; Para el caso de las listas de raya será por semana; y No se considera unidad de medida el lote o la Palabra varios.</t>
  </si>
  <si>
    <t>(19)</t>
  </si>
  <si>
    <t>Escribir la cantidad total del concepto que se describe;</t>
  </si>
  <si>
    <t>(20)</t>
  </si>
  <si>
    <t>Anotar el precio unitario del concepto;</t>
  </si>
  <si>
    <t>(21)</t>
  </si>
  <si>
    <t>Escribir el IVA de la cantidad total pagada:</t>
  </si>
  <si>
    <t>(22)</t>
  </si>
  <si>
    <t>Escribir el importe total pagado por el concepto registrado (Debe de coincidir con el importe del asiento que se registra en el Sistema de Contabilidad Gubernamental);</t>
  </si>
  <si>
    <t>(23)</t>
  </si>
  <si>
    <t>De ser el caso, incluir las notas que se considere conveniente para clarificar la información contenida en el reporte;</t>
  </si>
  <si>
    <t>Anotar nombre y signar la firma de los servidores públicos que se señalan en el formato.</t>
  </si>
  <si>
    <t>Notas:</t>
  </si>
  <si>
    <r>
      <t>A.-</t>
    </r>
    <r>
      <rPr>
        <sz val="10"/>
        <color indexed="8"/>
        <rFont val="Arial Narrow"/>
        <family val="2"/>
      </rPr>
      <t xml:space="preserve"> El llenado de este formato debe realizarse con tipo de letra Arial Narrow;</t>
    </r>
  </si>
  <si>
    <r>
      <t>B.-</t>
    </r>
    <r>
      <rPr>
        <sz val="10"/>
        <color indexed="8"/>
        <rFont val="Arial Narrow"/>
        <family val="2"/>
      </rPr>
      <t xml:space="preserve"> Se recomienda que para el llenado del Anexo 2, lo efectúe el personal de la Dirección de Obras Públicas y/o personal responsable;</t>
    </r>
  </si>
  <si>
    <r>
      <t>C.-</t>
    </r>
    <r>
      <rPr>
        <sz val="10"/>
        <color indexed="8"/>
        <rFont val="Arial Narrow"/>
        <family val="2"/>
      </rPr>
      <t xml:space="preserve">   Los datos requeridos en el Anexo 2, deberán ser registrados sin variantes, abreviaturas, ni omisiones parciales o totales. </t>
    </r>
  </si>
  <si>
    <t>A.- El llenado de este formato debe realizarse con tipo de letra Arial Narrow;</t>
  </si>
  <si>
    <t xml:space="preserve">ANEXO 3: RELACIÓN DE OBRAS EJECUTADAS DURANTE EL EJERCICIO FISCAL </t>
  </si>
  <si>
    <t>NOMBRE DE LA OBRA (5)</t>
  </si>
  <si>
    <t>UBICACIÓN (6)</t>
  </si>
  <si>
    <t>MODALIDAD DE EJECUCIÓN  (7)</t>
  </si>
  <si>
    <t>COG  (8)</t>
  </si>
  <si>
    <t>CUENTA CONTABLE  (9)</t>
  </si>
  <si>
    <t>NÚMERO DE BENEFICIARIOS/METAS   (10)</t>
  </si>
  <si>
    <t>UR  (11)</t>
  </si>
  <si>
    <t>OBRA CAPITALIZABLE   (12)</t>
  </si>
  <si>
    <r>
      <t xml:space="preserve">ESTRUCTURA FINANCIERA PRESUPUESTADA  (13)
</t>
    </r>
    <r>
      <rPr>
        <b/>
        <sz val="10"/>
        <color indexed="10"/>
        <rFont val="Arial Narrow"/>
        <family val="2"/>
      </rPr>
      <t>en correlación y congruencia con el anexo 6
ESTRUCTURA FINANCIERA  MODIFICADA (12)</t>
    </r>
  </si>
  <si>
    <r>
      <t xml:space="preserve">ESTRUCTURA FINANCIERA  EJERCIDA  (14)  </t>
    </r>
    <r>
      <rPr>
        <b/>
        <sz val="10"/>
        <color indexed="10"/>
        <rFont val="Arial Narrow"/>
        <family val="2"/>
      </rPr>
      <t>(momento devengado)
en correlación y congruencia con el anexo 6 
ESTRUCTURA FINACIERA FINAL  (13)</t>
    </r>
  </si>
  <si>
    <r>
      <t xml:space="preserve">ESTRUCTURA FINACIERA POR EJERCER    (15)
</t>
    </r>
    <r>
      <rPr>
        <b/>
        <sz val="10"/>
        <color indexed="10"/>
        <rFont val="Arial Narrow"/>
        <family val="2"/>
      </rPr>
      <t>en correlación y congruencia con el anexo 6 
POR EJERCER (14)</t>
    </r>
  </si>
  <si>
    <t>SI</t>
  </si>
  <si>
    <t>NO</t>
  </si>
  <si>
    <t>MONTO TOTAL</t>
  </si>
  <si>
    <t>FISM</t>
  </si>
  <si>
    <t>MUNICIPAL</t>
  </si>
  <si>
    <t>ESTATAL</t>
  </si>
  <si>
    <t>FEDERAL</t>
  </si>
  <si>
    <t>PARTICULAR / OTROS</t>
  </si>
  <si>
    <t>TOTAL</t>
  </si>
  <si>
    <t>-</t>
  </si>
  <si>
    <t>0</t>
  </si>
  <si>
    <t>_____(16)_____</t>
  </si>
  <si>
    <t xml:space="preserve"> (17)   </t>
  </si>
  <si>
    <t xml:space="preserve"> (17)      </t>
  </si>
  <si>
    <t>ESCUELA PRIMARIA JOSÉ HIDALGO</t>
  </si>
  <si>
    <t>MARUATA</t>
  </si>
  <si>
    <t>CONTRATO (AD)</t>
  </si>
  <si>
    <t>4206-6166</t>
  </si>
  <si>
    <t>200 ALUMNOS</t>
  </si>
  <si>
    <t>5</t>
  </si>
  <si>
    <t>INSTRUCTIVO PARA EL LLENADO DEL ANEXO 3 DENOMINADO:  RELACIÓN DE OBRAS</t>
  </si>
  <si>
    <t>O ACCIONES DEL EJERCICIO  FISCAL</t>
  </si>
  <si>
    <t>Escribir con número el ejercicio fiscal de que se trate.</t>
  </si>
  <si>
    <t>Anotar la ubicación de obra señalando la localidad;</t>
  </si>
  <si>
    <t>Anotar la modalida de ejecución de la obra: adjudicación directa, invitación restrinjida o licitacion pública;</t>
  </si>
  <si>
    <t>Señalar a que partida presupuestal corresponde la obra, dentro del Clasificador por Objeto del Gasto (COG) emitido por el Consejo Estatal de armonizacion Contable del Estado de Michoacan de Ocampo;</t>
  </si>
  <si>
    <t>Señalar a que  Cuenta contable corresponde la  obra;</t>
  </si>
  <si>
    <t>Anotar el número de beneficiarios/metas de la obra;</t>
  </si>
  <si>
    <t>Anotar el Nombre de la Unidad Responsable;</t>
  </si>
  <si>
    <t>Señalar "SI" o  "NO" es capitalizable  la  obra;</t>
  </si>
  <si>
    <t xml:space="preserve">Señalar el importe total Presupuestado y autorizado en el Programa Operativo Anual (POA) en congruencia con el Presupuesto de Egresos Municipal, así como con el Anexo Programático de Obra, y la estructura financiera que lo integra según sea el caso: Recursos del Fondo de Aportaciones para la Infraestructura Social Municipal, Fondo de Fortalecimiento de los Municipios y Demarcaciones Territoriales del D.F. Recursos de Origen Municipal (Propios), Recursos Estatales, Recursos Federales, Aportación de Beneficiarios u otros;
</t>
  </si>
  <si>
    <r>
      <t xml:space="preserve">Señalar el importe total </t>
    </r>
    <r>
      <rPr>
        <b/>
        <sz val="11"/>
        <color indexed="10"/>
        <rFont val="Arial Narrow"/>
        <family val="2"/>
      </rPr>
      <t>devengado</t>
    </r>
    <r>
      <rPr>
        <sz val="11"/>
        <color indexed="8"/>
        <rFont val="Arial Narrow"/>
        <family val="2"/>
      </rPr>
      <t xml:space="preserve"> en la obra, y la estructura financiera integrada por el recurso del Fondo de Aportaciones  para la Infraestructura Social Municipal,  el importe de origen Municipal (propio), Estatal, Federal  y particular u otros;</t>
    </r>
  </si>
  <si>
    <t>Señalar el importe total por ejercer en la obra,  y la estructura financiera integrada por el recurso del Fondo de Aportaciones  para la Infraestructura Social Municipal,  el importe de origen Municipal (propio), Estatal  y particular u otros;</t>
  </si>
  <si>
    <r>
      <t>B.-</t>
    </r>
    <r>
      <rPr>
        <sz val="10"/>
        <color indexed="8"/>
        <rFont val="Arial Narrow"/>
        <family val="2"/>
      </rPr>
      <t xml:space="preserve"> Se recomienda que para el llenado del Anexo 3, lo efectúe el personal de la Dirección de Obras Públicas y/o personal responsable.</t>
    </r>
  </si>
  <si>
    <t xml:space="preserve">ANEXO 4: MODIFICACIONES PRESUPUESTALES REALIZADAS DURANTE EL EJERCICIO FISCAL </t>
  </si>
  <si>
    <t>#</t>
  </si>
  <si>
    <t>UR  (10)</t>
  </si>
  <si>
    <t>MODIFICACIONES AL POA (TRANSFERENCIAS, AMPLIACIONES, REDUCCIONES, MODIFICACIONES, CREACIONES O SUSPENCIONES DE OBRAS)
ESTRUCTURA FINANCIERA  MODIFICADA (12)</t>
  </si>
  <si>
    <t>MODIFICACIONES FINAL AL POA (TRANSFERENCIAS, AMPLIACIONES, REDUCCIONES, MODIFICACIONES, CREACIONES O SUSPENCIONES DE OBRAS)
ESTRUCTURA FINACIERA FINAL  (13)</t>
  </si>
  <si>
    <t>POR EJERCER 
(OBRAS "NO" CONCLUIDAS EN EL EJERCICIO Y SE AUTORIZA LA APLICACIÓN DEL RECURSO FALTANTE PARA EL SIGUIENTE EJERCICIO FISCAL) (14)</t>
  </si>
  <si>
    <t>NÚMERO DEL ACTA
DE AYUNTAMIENTO</t>
  </si>
  <si>
    <t>FECHA DEL ACTA
DE AYUNTAMIENTO</t>
  </si>
  <si>
    <t>SUMA TOTAL</t>
  </si>
  <si>
    <t>_____(15)_____</t>
  </si>
  <si>
    <t>OBRAS AUTORIZADAS EN EL POA INICIAL
ESTRUCTURA FINANCIERA PRESUPUESTADA  (11)</t>
  </si>
  <si>
    <t>FISMDF</t>
  </si>
  <si>
    <t>OBRA NUEVA</t>
  </si>
  <si>
    <t>INTRODUCCIÓN DE RED DE AGUA POTABLE</t>
  </si>
  <si>
    <t>AQUILA</t>
  </si>
  <si>
    <t>CONTRATO (LP)</t>
  </si>
  <si>
    <t>4206-6101</t>
  </si>
  <si>
    <t>8</t>
  </si>
  <si>
    <t>INTRODUCCIÓN DE RED DE DRENAJE SANITARIO</t>
  </si>
  <si>
    <t>4206-6102</t>
  </si>
  <si>
    <t>16</t>
  </si>
  <si>
    <t>20</t>
  </si>
  <si>
    <t>PAVIMENTACIÓN DE CALLES</t>
  </si>
  <si>
    <t>ADMINISTRACIÓN DIRECTA</t>
  </si>
  <si>
    <t>4206-6145</t>
  </si>
  <si>
    <t>32</t>
  </si>
  <si>
    <t>11</t>
  </si>
  <si>
    <t>50</t>
  </si>
  <si>
    <t>ELECTRIFICACIÓN DE DIVERSAS COLONIAS</t>
  </si>
  <si>
    <t>CONTRATO (IR)</t>
  </si>
  <si>
    <t>4206-6273</t>
  </si>
  <si>
    <t>28</t>
  </si>
  <si>
    <t>PLAZA CIVIVA</t>
  </si>
  <si>
    <t>CANCELADA</t>
  </si>
  <si>
    <t xml:space="preserve">INSTRUCTIVO PARA EL LLENADO DEL ANEXO 4 DENOMINADO:  MODIFICACIONES PRESUPUESTALES REALIZADAS DURANTE EL EJERCICIO FISCAL </t>
  </si>
  <si>
    <t>Una vez que se coloca una obra, ya no se retirará de la tabla, aun cuando ésta sea cancelada y en la tabla de estructura financiera final, no se colocará ningún dato o se especificara en ceros.</t>
  </si>
  <si>
    <t xml:space="preserve">    </t>
  </si>
  <si>
    <r>
      <t xml:space="preserve">Señalar el importe total </t>
    </r>
    <r>
      <rPr>
        <b/>
        <sz val="11"/>
        <color indexed="8"/>
        <rFont val="Arial Narrow"/>
        <family val="2"/>
      </rPr>
      <t>presupuestado</t>
    </r>
    <r>
      <rPr>
        <sz val="11"/>
        <color indexed="8"/>
        <rFont val="Arial Narrow"/>
        <family val="2"/>
      </rPr>
      <t xml:space="preserve"> </t>
    </r>
    <r>
      <rPr>
        <b/>
        <sz val="11"/>
        <color indexed="8"/>
        <rFont val="Arial Narrow"/>
        <family val="2"/>
      </rPr>
      <t>y autorizado en el POA y anexos programaticos de</t>
    </r>
    <r>
      <rPr>
        <sz val="11"/>
        <color indexed="8"/>
        <rFont val="Arial Narrow"/>
        <family val="2"/>
      </rPr>
      <t xml:space="preserve"> </t>
    </r>
    <r>
      <rPr>
        <b/>
        <sz val="11"/>
        <color indexed="8"/>
        <rFont val="Arial Narrow"/>
        <family val="2"/>
      </rPr>
      <t>obra</t>
    </r>
    <r>
      <rPr>
        <sz val="11"/>
        <color indexed="8"/>
        <rFont val="Arial Narrow"/>
        <family val="2"/>
      </rPr>
      <t>,  y la estructura financiera integrada por el recurso del Fondo de Aportaciones  para la Infraestructura Social Municipal,  el importe de origen Municipal (propio), Estatal, Federal  y particular u otros;</t>
    </r>
  </si>
  <si>
    <t>Señalar el importe modificado de la obra, y la estructura financiera integrada por el recurso del Fondo de Aportaciones  para la Infraestructura Social Municipal,  el importe de origen Municipal (propio), Estatal, Federal  y particular u otros;</t>
  </si>
  <si>
    <t>Si en algún momento la obra autorizada previamente en el POA inicial es cancelada, entonces se señalará mediante que número y fecha de acta de ayuntamiento se autorizó esta cancelación, asimismo si se anexa una obra que no se encontraba señalada en el POA inicial, se colocara en la tabla especificando su estructura financiera. Si la obra presenta varias modificaciones se anexaran celdas debajo de la obra en cuestión, señalando de igual manera el número y fecha del acta de ayuntamiento mediante la cual se autorizaron estas modificaciones y la estructura financiera autorizada.</t>
  </si>
  <si>
    <t>Señalar el importe autorizado final de la obra, y la estructura financiera integrada por el recurso del Fondo de Aportaciones  para la Infraestructura Social Municipal,  el importe de origen Municipal (propio), Estatal  y particular u otros;</t>
  </si>
  <si>
    <t>Contendrá el total de las obras autorizadas, modificadas y canceladas con su estructura final autorizada, las obras señaladas deberán tener congruencia con el cierre del ejercicio y la cuenta anual.</t>
  </si>
  <si>
    <t>Señalar todas las obras programadas a ejecutar de acuerdo con el POA y POA modificado y que física y financieramente no se concluyeron en el ejercicio autorizado</t>
  </si>
  <si>
    <t>Autorización de Ayuntamiento mediante la cual se autoriza ejercer el recurso no aplicado al 31 de diciembre del año de autorización del POA al siguiente ejercicio fiscal, especificando la estructura financiera que debera de aplicarse. (Transferencias de recursos de un ejercicio fiscal  a otro.)</t>
  </si>
  <si>
    <r>
      <t>B.-</t>
    </r>
    <r>
      <rPr>
        <sz val="10"/>
        <color indexed="8"/>
        <rFont val="Arial Narrow"/>
        <family val="2"/>
      </rPr>
      <t xml:space="preserve"> Se recomienda que para el llenado del Anexo 4, lo efectúe el personal de la Dirección de Obras Públicas y/o personal responsable.</t>
    </r>
  </si>
  <si>
    <t>VENUSTIANO CARRANZA, MICH.</t>
  </si>
  <si>
    <t>CUMUATILLO</t>
  </si>
  <si>
    <t>SAN PEDRO CAHRO</t>
  </si>
  <si>
    <t>CUATRO ESQUINAS</t>
  </si>
  <si>
    <t>OJO DE AGUA</t>
  </si>
  <si>
    <t>ADJ. DIRECTA</t>
  </si>
  <si>
    <t>INVITACIÓN RESTRINGIDA</t>
  </si>
  <si>
    <t>PUEBLO VIEJO</t>
  </si>
  <si>
    <t>NO HAY EXPEDIENTE</t>
  </si>
  <si>
    <t>0188805644</t>
  </si>
  <si>
    <t>LA MAGDALENA</t>
  </si>
  <si>
    <t>7</t>
  </si>
  <si>
    <t>LA SABILA</t>
  </si>
  <si>
    <t>FONDO</t>
  </si>
  <si>
    <t xml:space="preserve">NOMBRE DE LA OBRA </t>
  </si>
  <si>
    <t xml:space="preserve">UBICACIÓN </t>
  </si>
  <si>
    <t xml:space="preserve">MODALIDAD DE EJECUCIÓN  </t>
  </si>
  <si>
    <t xml:space="preserve">COG  </t>
  </si>
  <si>
    <t xml:space="preserve">CUENTA CONTABLE  </t>
  </si>
  <si>
    <t xml:space="preserve">UR  </t>
  </si>
  <si>
    <t xml:space="preserve">NÚMERO DE BENEFICIARIOS/METAS   </t>
  </si>
  <si>
    <r>
      <t xml:space="preserve">ESTRUCTURA FINANCIERA PRESUPUESTADA  
</t>
    </r>
    <r>
      <rPr>
        <b/>
        <sz val="10"/>
        <color indexed="10"/>
        <rFont val="Arial Narrow"/>
        <family val="2"/>
      </rPr>
      <t xml:space="preserve">en correlación y congruencia con el anexo 6
ESTRUCTURA FINANCIERA  MODIFICADA </t>
    </r>
  </si>
  <si>
    <r>
      <t xml:space="preserve">ESTRUCTURA FINANCIERA  EJERCIDA    </t>
    </r>
    <r>
      <rPr>
        <b/>
        <sz val="10"/>
        <color indexed="10"/>
        <rFont val="Arial Narrow"/>
        <family val="2"/>
      </rPr>
      <t xml:space="preserve">(momento devengado)
en correlación y congruencia con el anexo 6 
ESTRUCTURA FINACIERA FINAL  </t>
    </r>
  </si>
  <si>
    <r>
      <t xml:space="preserve">ESTRUCTURA FINACIERA POR EJERCER    
</t>
    </r>
    <r>
      <rPr>
        <b/>
        <sz val="10"/>
        <color indexed="10"/>
        <rFont val="Arial Narrow"/>
        <family val="2"/>
      </rPr>
      <t xml:space="preserve">en correlación y congruencia con el anexo 6 
POR EJERCER </t>
    </r>
  </si>
  <si>
    <t xml:space="preserve">ARQ. BRENDA EDITH MANZO GARCIA                                                    </t>
  </si>
  <si>
    <t xml:space="preserve">    DIRECTOR DE OBRAS PÚBLICAS</t>
  </si>
  <si>
    <t xml:space="preserve">T.C.P. SALVADOR GUZMAN GODINEZ </t>
  </si>
  <si>
    <t xml:space="preserve">ING. HUGO MEJIA ZEPEDA          </t>
  </si>
  <si>
    <t>FONDO III (2019)</t>
  </si>
  <si>
    <t xml:space="preserve">EL FORTIN </t>
  </si>
  <si>
    <t>0112672278</t>
  </si>
  <si>
    <t>0112672324</t>
  </si>
  <si>
    <t>61402</t>
  </si>
  <si>
    <t>61405</t>
  </si>
  <si>
    <t xml:space="preserve">L.A.E. PATRICIA GOMEZ BRISEÑO                        </t>
  </si>
  <si>
    <t>FONDO IV</t>
  </si>
  <si>
    <t>61606</t>
  </si>
  <si>
    <t>CONSTRUCCION DE MODULOS SANITARIOS EN EL JARDIN DE NIÑOS LERDO DE TEJADA EN LA LOCALIDAD DE CUATRO ESQUINAS, V, CARRANZA, MICH,</t>
  </si>
  <si>
    <t>CONSTRUCCION DE COLECTOR PLUVIAL EN LA COLONIA DEL MONTE, EN LA CABECERA MUNICIPAL DE VENUSTIANO CARRANZA, MICH.</t>
  </si>
  <si>
    <t>CONSTRUCCION DE PAVIMENTO HIDRAHULICO EN LA CALE NIÑOS HEROES EN SAN PEDRO CAHRO, MUNICIPIO DE V. CARRANZA, MICH.</t>
  </si>
  <si>
    <t>CONSTRUCCION DE BANQUETAS Y GUARNICION CON CONCRETO HIDRAHULICO EN LA CALLE NIÑOS HEROES EN SAN PEDRO CHRO, MUNICIPIO DE V. CARRANZA, MICH.</t>
  </si>
  <si>
    <t>MEJORAMIENTO DE CARCAMO EN LA LOCALIDAD DE LA MAGDALENA EN EL MUNICIPIO DE V. CARRANZA, MICH.</t>
  </si>
  <si>
    <t>REHAILITACION DE PLAZA LAS MALVINAS EN EL MUNICIPIO DE V. CARRANZA, MICH.</t>
  </si>
  <si>
    <t>REHABLITACION DE PLAZA LA MAGDALENA EN EL MUNICIPIO DE V. CARRANZA, MICH.</t>
  </si>
  <si>
    <t>NIVELACION DE CALLE PROLONGACION LAZARO CARDENAS EN LA LOCALIDAD DE LA MAGDALENA, MUNICIPIO DE V. CARRANZA, MICH.</t>
  </si>
  <si>
    <t>REHABILITACION DE REVESTIMIENTO CON CARPETA ASFALTICA EN FRIO EN LA CARRETERA LA PALMA, MUNICIPIO DE V. CARRANZA, MICH.</t>
  </si>
  <si>
    <t>CONSTRUCCION DE BARDA PERIMETRAL EN PREESCOLAR GABRIELA MISTRAL EN LA LOCALIDAD DE OJO DE AGUA, MUNICIPIO DE V. CARRANZA, MICH.</t>
  </si>
  <si>
    <t>CONSTRUCCION DE BARDA PERIMETRAL DEL JARDIN DE NIÑOS LERDO DE TEJADA EN LA LOCALIDAD DE CUATRO ESQUINAS, MUNICIPIO DE V. CARRANZA, MICH.</t>
  </si>
  <si>
    <t>REHABILITACION DE CLINICA DE SALUD EN LA LOCALIDAD DE OJO DE AGUA, MUNICIPIO DE V. CARRANZA, MICH.</t>
  </si>
  <si>
    <t>CONSTRUCCION DE SEÑALETICA EN LA LOCALIDAD DE OJO DE AGUA, MUNICIPIO DE V. CARRANZA, MICH.</t>
  </si>
  <si>
    <t>CONSTRUCCION DE SEÑALETICA EN LA LOCALIDAD DE CERRITO DE PESCADORES EN EL MUNICIPIO DE V. CARRANZA, MICH.</t>
  </si>
  <si>
    <t>CONSTRUCCION DE SEÑALETICA EN LA LOCALIDAD DE CUMUATILLO, MUNICIPIO DE V. CARRANZA, MICH.</t>
  </si>
  <si>
    <t>CONSTRUCCION DE SEÑALETICA EN LA LOCALIDAD DE LA SABILA, MUNICIPIO DE V. CARRANZA, MICH.</t>
  </si>
  <si>
    <t>REHABILITACION Y EQUUIPAMIENTO DE CARCAMO EN LA LOCALIDAD DE CUMUATILLO, MUNICIPIO DE V. CARRANZA, MICH.</t>
  </si>
  <si>
    <t>REHABILITACION DE CAMINO SACA-COSECHAS EN LA LOCALIDAD DE CUMUATILO</t>
  </si>
  <si>
    <t>REHABILITACION DE CAMINO SACA-COSECHAS EN LA LOCALIDAD DE EL FORTIN</t>
  </si>
  <si>
    <t>CONSTRUCCION DE DRENAJE SANITARIO EN LA CALLE TRES DE MAYO PRIMERA ETAPA EN LA LOCAIDAD DE LA PALMA, MUNICIPIO DE V. CARRANZA, MICH.</t>
  </si>
  <si>
    <t>CONSTRUCCIN DE AGUA POTABLE EN LA CALLE TRES DE MAYO PRIMERA ETAPA EN LA LOCALIDAD DE LA PALMA, MUNICIPIO DE V. CARRANZA, MICH.</t>
  </si>
  <si>
    <t>REHABILITACION DE ESPACIO MULTIDEORTIVO PRIMERA ETAPA EN LA LOCALIDAD DE CERRITO DE PESCADORES EN EL MUNICIPIO DE V. CARRANZA, MICH.</t>
  </si>
  <si>
    <t>PAVIMENTACION CON CONCRETO HIDRAHULICO DE LA CALLE CUAUHTEMOC EN LA LOCALLIDAD DE CUMUATILLO EN EL MUNICIPIO DE V. CARRANZA, MICH.</t>
  </si>
  <si>
    <t>RECONSTRUCCION DE PLAZA SAN ISIDRO PRIMERA ETAPA EN A LOCALIDAD DE CUMUATILLO</t>
  </si>
  <si>
    <t>REHABILITACION DE BANQUETAS Y GUARNICION CON CONCRETO HIDRAHULICO EN LA CALE 20 DE NOVIEMBRE EN LA LOCALIDAD DE CUMUATILLO, MUNICIPIO DE V. CARRANZA, MICH.</t>
  </si>
  <si>
    <t>LAS MALVINAS</t>
  </si>
  <si>
    <t>NIVELACION DE CALLE PROLONGACION 16 DE SEPTIEMEBRE EN LA LOCALIDAD DE LA MAGDALENA, MUNICIPIO DE V. CARRANZA, MICH.</t>
  </si>
  <si>
    <t>LA PALMA</t>
  </si>
  <si>
    <t>CERRITO DE PESCADORES</t>
  </si>
  <si>
    <t>CONSTRUCCION DE SEÑALETICA EN LA LOCALIDAD DE EL FORTIN, MUNICIPIO DE V. CARRANZA, MICH.</t>
  </si>
  <si>
    <t>REHABILITACION Y EQUIPAMIENTO DE CARCAMO EN SAN PEDRO CAHRO, MUNICIPIO DE V. CARRANZA, MICH.</t>
  </si>
  <si>
    <t>RREHABILITACION DE ALUMBRADO PUBLICO EN LA CALLE NIÑOS HEROES EN SAN PEDRO CAHRO, MUNICIPIO DE V. CARRANZA, MICH.</t>
  </si>
  <si>
    <t>FAEISPUM (2019)</t>
  </si>
  <si>
    <t>FONDO III (2020)</t>
  </si>
  <si>
    <t>88 HAB./ 2069 M2</t>
  </si>
  <si>
    <t>2891 HAB./ 5800 M2</t>
  </si>
  <si>
    <t>850HAB/ 2422M</t>
  </si>
  <si>
    <t>REHABILITACION DE REVESTIMIENTO CON CARPETA ASFALTICA EN FRIO EN LA CALLE NIÑOS HEROES EN SAN PEDRO CAHRO, MUNICIPIO DE V. CARRANZA, MICH</t>
  </si>
  <si>
    <t>127HAB./     14 M3</t>
  </si>
  <si>
    <t>238 HAB./ 18.72 M</t>
  </si>
  <si>
    <t>583 HAB./    101 ML</t>
  </si>
  <si>
    <t>139B HAB/ 201.78ML</t>
  </si>
  <si>
    <t>139B HAB/ 4PZA</t>
  </si>
  <si>
    <t>15 HAB./64M2</t>
  </si>
  <si>
    <t>770 HAB./ 90ML</t>
  </si>
  <si>
    <t>842  HAB./293.1ML</t>
  </si>
  <si>
    <t>770  HAB./968.42 M2</t>
  </si>
  <si>
    <t>770 HAB./ 225.29M2</t>
  </si>
  <si>
    <t>770 HAB. / 247.05 M2</t>
  </si>
  <si>
    <t>3789 HAB./ 40 M3</t>
  </si>
  <si>
    <t>238 HAB. /67 ML</t>
  </si>
  <si>
    <t>848HAB. / 60.90 ML</t>
  </si>
  <si>
    <t xml:space="preserve">848 HAB./  180 M2 </t>
  </si>
  <si>
    <t>848 HAB. / 133 PZA</t>
  </si>
  <si>
    <t>498 HAB. / 96 PZA</t>
  </si>
  <si>
    <t>1088 HAB. / 122 PZA</t>
  </si>
  <si>
    <t>2891 HAB. / 376 PZA</t>
  </si>
  <si>
    <t>312 HAB. / 67 PZA</t>
  </si>
  <si>
    <t>11,987 HAB. /   1 PZA</t>
  </si>
  <si>
    <t>2891 HAB. /     1 PZA</t>
  </si>
  <si>
    <t>2891 HAB. /     376 M3</t>
  </si>
  <si>
    <t>1088 HAB. / 67M3</t>
  </si>
  <si>
    <t>192 HAB. / 192ML</t>
  </si>
  <si>
    <t xml:space="preserve">498 HAB. / 1955 PIEZAS </t>
  </si>
  <si>
    <t>1932HAB. / 192M2</t>
  </si>
  <si>
    <t>61305</t>
  </si>
  <si>
    <t>61605</t>
  </si>
  <si>
    <t>CONSTRUCCION DE PAVIMENTO HIDRAHULICO PRIMERA ETAPA EN LA CAL DAVID FRANCO RODRIGUEZ EN LA COMUNIDAD DE PUEBLO VIEJO, MUNICIPIO DE V. CARRANZA, MICH.</t>
  </si>
  <si>
    <t>61503</t>
  </si>
  <si>
    <t>61202</t>
  </si>
  <si>
    <t>61307</t>
  </si>
  <si>
    <t>61304</t>
  </si>
  <si>
    <t>61208</t>
  </si>
  <si>
    <t>DE ENERO  A DICIEMBRE DEL AÑO 2020</t>
  </si>
  <si>
    <t>139 HAB/ 599M2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</si>
</sst>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 #,##0.00\ &quot;Pts&quot;_-;\-* #,##0.00\ &quot;Pts&quot;_-;_-* &quot;-&quot;??\ &quot;Pts&quot;_-;_-@_-"/>
    <numFmt numFmtId="167" formatCode="_-* #,##0.00\ [$€]_-;\-* #,##0.00\ [$€]_-;_-* &quot;-&quot;??\ [$€]_-;_-@_-"/>
    <numFmt numFmtId="170" formatCode="[$-F800]dddd\,\ mmmm\ dd\,\ yyyy"/>
  </numFmts>
  <fonts count="45" x14ac:knownFonts="1">
    <font>
      <sz val="11"/>
      <color theme="1"/>
      <name val="Calibri"/>
      <family val="2"/>
      <scheme val="minor"/>
    </font>
    <font>
      <sz val="10"/>
      <name val="Arial"/>
      <family val="2"/>
    </font>
    <font>
      <sz val="11"/>
      <color indexed="17"/>
      <name val="Calibri"/>
      <family val="2"/>
    </font>
    <font>
      <b/>
      <sz val="11"/>
      <color indexed="53"/>
      <name val="Calibri"/>
      <family val="2"/>
    </font>
    <font>
      <b/>
      <sz val="11"/>
      <color indexed="9"/>
      <name val="Calibri"/>
      <family val="2"/>
    </font>
    <font>
      <sz val="11"/>
      <color indexed="53"/>
      <name val="Calibri"/>
      <family val="2"/>
    </font>
    <font>
      <b/>
      <sz val="11"/>
      <color indexed="62"/>
      <name val="Calibri"/>
      <family val="2"/>
    </font>
    <font>
      <b/>
      <sz val="11"/>
      <color indexed="8"/>
      <name val="Calibri"/>
      <family val="2"/>
    </font>
    <font>
      <sz val="11"/>
      <color indexed="9"/>
      <name val="Calibri"/>
      <family val="2"/>
    </font>
    <font>
      <sz val="11"/>
      <color indexed="8"/>
      <name val="Calibri"/>
      <family val="2"/>
    </font>
    <font>
      <sz val="11"/>
      <color indexed="62"/>
      <name val="Calibri"/>
      <family val="2"/>
    </font>
    <font>
      <sz val="11"/>
      <color indexed="16"/>
      <name val="Calibri"/>
      <family val="2"/>
    </font>
    <font>
      <sz val="11"/>
      <color indexed="60"/>
      <name val="Calibri"/>
      <family val="2"/>
    </font>
    <font>
      <b/>
      <sz val="11"/>
      <color indexed="63"/>
      <name val="Calibri"/>
      <family val="2"/>
    </font>
    <font>
      <sz val="11"/>
      <color indexed="10"/>
      <name val="Calibri"/>
      <family val="2"/>
    </font>
    <font>
      <b/>
      <sz val="15"/>
      <color indexed="62"/>
      <name val="Calibri"/>
      <family val="2"/>
    </font>
    <font>
      <b/>
      <sz val="13"/>
      <color indexed="62"/>
      <name val="Calibri"/>
      <family val="2"/>
    </font>
    <font>
      <b/>
      <sz val="18"/>
      <color indexed="62"/>
      <name val="Cambria"/>
      <family val="2"/>
    </font>
    <font>
      <b/>
      <u/>
      <sz val="9.35"/>
      <name val="Arial Narrow"/>
      <family val="2"/>
    </font>
    <font>
      <sz val="10"/>
      <name val="Arial Narrow"/>
      <family val="2"/>
    </font>
    <font>
      <sz val="9"/>
      <name val="Arial Narrow"/>
      <family val="2"/>
    </font>
    <font>
      <sz val="10"/>
      <color indexed="8"/>
      <name val="Arial Narrow"/>
      <family val="2"/>
    </font>
    <font>
      <b/>
      <sz val="11"/>
      <name val="Arial Narrow"/>
      <family val="2"/>
    </font>
    <font>
      <sz val="11"/>
      <name val="Arial Narrow"/>
      <family val="2"/>
    </font>
    <font>
      <u/>
      <sz val="9.35"/>
      <color theme="10"/>
      <name val="Calibri"/>
      <family val="2"/>
    </font>
    <font>
      <sz val="11"/>
      <color theme="1"/>
      <name val="Arial Narrow"/>
      <family val="2"/>
    </font>
    <font>
      <b/>
      <sz val="8"/>
      <color theme="1"/>
      <name val="Arial Narrow"/>
      <family val="2"/>
    </font>
    <font>
      <b/>
      <sz val="11"/>
      <color theme="1"/>
      <name val="Arial Narrow"/>
      <family val="2"/>
    </font>
    <font>
      <sz val="10"/>
      <color theme="1"/>
      <name val="Arial Narrow"/>
      <family val="2"/>
    </font>
    <font>
      <b/>
      <sz val="10"/>
      <color theme="1"/>
      <name val="Arial Narrow"/>
      <family val="2"/>
    </font>
    <font>
      <b/>
      <u/>
      <sz val="8"/>
      <name val="Arial Narrow"/>
      <family val="2"/>
    </font>
    <font>
      <b/>
      <u/>
      <sz val="20"/>
      <name val="Arial Narrow"/>
      <family val="2"/>
    </font>
    <font>
      <b/>
      <sz val="10"/>
      <name val="Arial Narrow"/>
      <family val="2"/>
    </font>
    <font>
      <b/>
      <u/>
      <sz val="11"/>
      <name val="Arial Narrow"/>
      <family val="2"/>
    </font>
    <font>
      <b/>
      <sz val="10"/>
      <color indexed="8"/>
      <name val="Arial Narrow"/>
      <family val="2"/>
    </font>
    <font>
      <b/>
      <sz val="9"/>
      <name val="Arial Narrow"/>
      <family val="2"/>
    </font>
    <font>
      <sz val="11"/>
      <color indexed="8"/>
      <name val="Arial Narrow"/>
      <family val="2"/>
    </font>
    <font>
      <b/>
      <sz val="10"/>
      <color indexed="10"/>
      <name val="Arial Narrow"/>
      <family val="2"/>
    </font>
    <font>
      <b/>
      <sz val="11"/>
      <color indexed="10"/>
      <name val="Arial Narrow"/>
      <family val="2"/>
    </font>
    <font>
      <b/>
      <sz val="18"/>
      <color theme="1"/>
      <name val="Arial Narrow"/>
      <family val="2"/>
    </font>
    <font>
      <b/>
      <u/>
      <sz val="20"/>
      <color theme="10"/>
      <name val="Arial Narrow"/>
      <family val="2"/>
    </font>
    <font>
      <b/>
      <sz val="11"/>
      <color theme="0"/>
      <name val="Arial Narrow"/>
      <family val="2"/>
    </font>
    <font>
      <b/>
      <sz val="11"/>
      <color indexed="8"/>
      <name val="Arial Narrow"/>
      <family val="2"/>
    </font>
    <font>
      <sz val="11"/>
      <color theme="1"/>
      <name val="Calibri"/>
      <family val="2"/>
      <scheme val="minor"/>
    </font>
    <font>
      <sz val="8"/>
      <name val="Calibri"/>
      <family val="2"/>
      <scheme val="minor"/>
    </font>
  </fonts>
  <fills count="30">
    <fill>
      <patternFill patternType="none"/>
    </fill>
    <fill>
      <patternFill patternType="gray125"/>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25"/>
        <bgColor indexed="25"/>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45"/>
        <bgColor indexed="45"/>
      </patternFill>
    </fill>
    <fill>
      <patternFill patternType="solid">
        <fgColor indexed="43"/>
        <bgColor indexed="43"/>
      </patternFill>
    </fill>
    <fill>
      <patternFill patternType="solid">
        <fgColor rgb="FFE0E0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3300"/>
        <bgColor indexed="64"/>
      </patternFill>
    </fill>
    <fill>
      <patternFill patternType="solid">
        <fgColor theme="5" tint="0.39997558519241921"/>
        <bgColor indexed="64"/>
      </patternFill>
    </fill>
    <fill>
      <patternFill patternType="solid">
        <fgColor theme="1"/>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249977111117893"/>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style="thin">
        <color indexed="64"/>
      </right>
      <top style="mediumDashed">
        <color indexed="64"/>
      </top>
      <bottom style="mediumDashed">
        <color indexed="64"/>
      </bottom>
      <diagonal/>
    </border>
    <border>
      <left style="thin">
        <color indexed="64"/>
      </left>
      <right/>
      <top style="mediumDashed">
        <color indexed="64"/>
      </top>
      <bottom style="mediumDashed">
        <color indexed="64"/>
      </bottom>
      <diagonal/>
    </border>
    <border>
      <left style="thin">
        <color indexed="64"/>
      </left>
      <right style="double">
        <color indexed="64"/>
      </right>
      <top style="mediumDashed">
        <color indexed="64"/>
      </top>
      <bottom style="mediumDash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mediumDashed">
        <color indexed="64"/>
      </bottom>
      <diagonal/>
    </border>
    <border>
      <left style="thin">
        <color indexed="64"/>
      </left>
      <right style="double">
        <color indexed="64"/>
      </right>
      <top style="thin">
        <color indexed="64"/>
      </top>
      <bottom style="mediumDashed">
        <color indexed="64"/>
      </bottom>
      <diagonal/>
    </border>
    <border>
      <left style="double">
        <color indexed="64"/>
      </left>
      <right style="thin">
        <color indexed="64"/>
      </right>
      <top style="thin">
        <color indexed="64"/>
      </top>
      <bottom style="mediumDashed">
        <color indexed="64"/>
      </bottom>
      <diagonal/>
    </border>
    <border>
      <left/>
      <right style="thin">
        <color indexed="64"/>
      </right>
      <top style="thin">
        <color indexed="64"/>
      </top>
      <bottom style="mediumDashed">
        <color indexed="64"/>
      </bottom>
      <diagonal/>
    </border>
    <border>
      <left style="thin">
        <color indexed="64"/>
      </left>
      <right/>
      <top style="thin">
        <color indexed="64"/>
      </top>
      <bottom style="mediumDashed">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medium">
        <color indexed="64"/>
      </left>
      <right style="hair">
        <color indexed="64"/>
      </right>
      <top style="hair">
        <color indexed="64"/>
      </top>
      <bottom style="hair">
        <color indexed="64"/>
      </bottom>
      <diagonal/>
    </border>
    <border>
      <left/>
      <right/>
      <top style="thin">
        <color indexed="64"/>
      </top>
      <bottom style="mediumDashed">
        <color indexed="64"/>
      </bottom>
      <diagonal/>
    </border>
    <border>
      <left/>
      <right/>
      <top style="mediumDashed">
        <color indexed="64"/>
      </top>
      <bottom style="mediumDashed">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s>
  <cellStyleXfs count="51">
    <xf numFmtId="0" fontId="0" fillId="0" borderId="0"/>
    <xf numFmtId="0" fontId="2" fillId="2" borderId="0" applyNumberFormat="0" applyBorder="0" applyAlignment="0" applyProtection="0"/>
    <xf numFmtId="0" fontId="3" fillId="3" borderId="1" applyNumberFormat="0" applyAlignment="0" applyProtection="0"/>
    <xf numFmtId="0" fontId="4" fillId="4" borderId="2" applyNumberFormat="0" applyAlignment="0" applyProtection="0"/>
    <xf numFmtId="0" fontId="5" fillId="0" borderId="3" applyNumberFormat="0" applyFill="0" applyAlignment="0" applyProtection="0"/>
    <xf numFmtId="0" fontId="6" fillId="0" borderId="0" applyNumberFormat="0" applyFill="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8" fillId="4" borderId="0" applyNumberFormat="0" applyBorder="0" applyAlignment="0" applyProtection="0"/>
    <xf numFmtId="0" fontId="8" fillId="13" borderId="0" applyNumberFormat="0" applyBorder="0" applyAlignment="0" applyProtection="0"/>
    <xf numFmtId="0" fontId="9" fillId="11" borderId="0" applyNumberFormat="0" applyBorder="0" applyAlignment="0" applyProtection="0"/>
    <xf numFmtId="0" fontId="9" fillId="2" borderId="0" applyNumberFormat="0" applyBorder="0" applyAlignment="0" applyProtection="0"/>
    <xf numFmtId="0" fontId="8" fillId="12" borderId="0" applyNumberFormat="0" applyBorder="0" applyAlignment="0" applyProtection="0"/>
    <xf numFmtId="0" fontId="8" fillId="4" borderId="0" applyNumberFormat="0" applyBorder="0" applyAlignment="0" applyProtection="0"/>
    <xf numFmtId="0" fontId="9" fillId="8" borderId="0" applyNumberFormat="0" applyBorder="0" applyAlignment="0" applyProtection="0"/>
    <xf numFmtId="0" fontId="9" fillId="12" borderId="0" applyNumberFormat="0" applyBorder="0" applyAlignment="0" applyProtection="0"/>
    <xf numFmtId="0" fontId="8" fillId="12" borderId="0" applyNumberFormat="0" applyBorder="0" applyAlignment="0" applyProtection="0"/>
    <xf numFmtId="0" fontId="8" fillId="10" borderId="0" applyNumberFormat="0" applyBorder="0" applyAlignment="0" applyProtection="0"/>
    <xf numFmtId="0" fontId="9" fillId="14" borderId="0" applyNumberFormat="0" applyBorder="0" applyAlignment="0" applyProtection="0"/>
    <xf numFmtId="0" fontId="9" fillId="8"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9" fillId="11" borderId="0" applyNumberFormat="0" applyBorder="0" applyAlignment="0" applyProtection="0"/>
    <xf numFmtId="0" fontId="9"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10" fillId="16" borderId="1" applyNumberFormat="0" applyAlignment="0" applyProtection="0"/>
    <xf numFmtId="167" fontId="1" fillId="0" borderId="0" applyFont="0" applyFill="0" applyBorder="0" applyAlignment="0" applyProtection="0"/>
    <xf numFmtId="0" fontId="24" fillId="0" borderId="0" applyNumberFormat="0" applyFill="0" applyBorder="0" applyAlignment="0" applyProtection="0">
      <alignment vertical="top"/>
      <protection locked="0"/>
    </xf>
    <xf numFmtId="0" fontId="11" fillId="18" borderId="0" applyNumberFormat="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2" fillId="19" borderId="0" applyNumberFormat="0" applyBorder="0" applyAlignment="0" applyProtection="0"/>
    <xf numFmtId="0" fontId="1" fillId="0" borderId="0"/>
    <xf numFmtId="0" fontId="1" fillId="0" borderId="0"/>
    <xf numFmtId="0" fontId="1" fillId="11" borderId="4" applyNumberFormat="0" applyFont="0" applyAlignment="0" applyProtection="0"/>
    <xf numFmtId="0" fontId="13" fillId="3" borderId="5" applyNumberFormat="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6" fillId="0" borderId="8" applyNumberFormat="0" applyFill="0" applyAlignment="0" applyProtection="0"/>
    <xf numFmtId="0" fontId="17" fillId="0" borderId="0" applyNumberFormat="0" applyFill="0" applyBorder="0" applyAlignment="0" applyProtection="0"/>
    <xf numFmtId="0" fontId="7" fillId="0" borderId="9" applyNumberFormat="0" applyFill="0" applyAlignment="0" applyProtection="0"/>
    <xf numFmtId="44" fontId="43" fillId="0" borderId="0" applyFont="0" applyFill="0" applyBorder="0" applyAlignment="0" applyProtection="0"/>
  </cellStyleXfs>
  <cellXfs count="277">
    <xf numFmtId="0" fontId="0" fillId="0" borderId="0" xfId="0"/>
    <xf numFmtId="0" fontId="25" fillId="0" borderId="0" xfId="0" applyFont="1" applyAlignment="1">
      <alignment horizontal="center" wrapText="1"/>
    </xf>
    <xf numFmtId="0" fontId="25" fillId="0" borderId="0" xfId="0" applyFont="1" applyAlignment="1">
      <alignment horizontal="center" vertical="center"/>
    </xf>
    <xf numFmtId="4" fontId="35" fillId="23" borderId="11" xfId="37" applyNumberFormat="1" applyFont="1" applyFill="1" applyBorder="1" applyAlignment="1">
      <alignment horizontal="center" vertical="center" wrapText="1"/>
    </xf>
    <xf numFmtId="43" fontId="35" fillId="23" borderId="11" xfId="37" applyFont="1" applyFill="1" applyBorder="1" applyAlignment="1">
      <alignment horizontal="center" vertical="center" wrapText="1"/>
    </xf>
    <xf numFmtId="43" fontId="35" fillId="23" borderId="29" xfId="37" applyFont="1" applyFill="1" applyBorder="1" applyAlignment="1">
      <alignment horizontal="center" vertical="center" wrapText="1"/>
    </xf>
    <xf numFmtId="4" fontId="35" fillId="22" borderId="11" xfId="37" applyNumberFormat="1" applyFont="1" applyFill="1" applyBorder="1" applyAlignment="1">
      <alignment horizontal="center" vertical="center" wrapText="1"/>
    </xf>
    <xf numFmtId="43" fontId="35" fillId="22" borderId="11" xfId="37" applyFont="1" applyFill="1" applyBorder="1" applyAlignment="1">
      <alignment horizontal="center" vertical="center" wrapText="1"/>
    </xf>
    <xf numFmtId="4" fontId="32" fillId="22" borderId="27" xfId="37" applyNumberFormat="1" applyFont="1" applyFill="1" applyBorder="1" applyAlignment="1">
      <alignment horizontal="center" vertical="center" wrapText="1"/>
    </xf>
    <xf numFmtId="0" fontId="25" fillId="0" borderId="17" xfId="0" applyFont="1" applyBorder="1" applyAlignment="1">
      <alignment horizontal="justify" vertical="top"/>
    </xf>
    <xf numFmtId="49" fontId="23" fillId="0" borderId="15" xfId="0" applyNumberFormat="1" applyFont="1" applyBorder="1" applyAlignment="1">
      <alignment horizontal="center" vertical="top"/>
    </xf>
    <xf numFmtId="0" fontId="25" fillId="0" borderId="18" xfId="0" applyFont="1" applyBorder="1" applyAlignment="1">
      <alignment horizontal="justify" vertical="top"/>
    </xf>
    <xf numFmtId="0" fontId="25" fillId="0" borderId="15" xfId="0" applyFont="1" applyBorder="1" applyAlignment="1">
      <alignment horizontal="justify" vertical="top"/>
    </xf>
    <xf numFmtId="49" fontId="23" fillId="0" borderId="18" xfId="0" applyNumberFormat="1" applyFont="1" applyBorder="1" applyAlignment="1">
      <alignment horizontal="center" vertical="top"/>
    </xf>
    <xf numFmtId="0" fontId="22" fillId="20" borderId="16" xfId="0" applyFont="1" applyFill="1" applyBorder="1" applyAlignment="1">
      <alignment horizontal="center" vertical="top"/>
    </xf>
    <xf numFmtId="0" fontId="22" fillId="20" borderId="15" xfId="0" applyFont="1" applyFill="1" applyBorder="1" applyAlignment="1">
      <alignment horizontal="center" vertical="top"/>
    </xf>
    <xf numFmtId="0" fontId="0" fillId="0" borderId="0" xfId="0"/>
    <xf numFmtId="0" fontId="0" fillId="0" borderId="0" xfId="0"/>
    <xf numFmtId="0" fontId="28" fillId="0" borderId="0" xfId="0" applyFont="1"/>
    <xf numFmtId="0" fontId="22" fillId="20" borderId="15" xfId="0" applyFont="1" applyFill="1" applyBorder="1" applyAlignment="1">
      <alignment horizontal="center" vertical="top" wrapText="1"/>
    </xf>
    <xf numFmtId="0" fontId="22" fillId="20" borderId="16" xfId="0" applyFont="1" applyFill="1" applyBorder="1" applyAlignment="1">
      <alignment horizontal="center" vertical="top" wrapText="1"/>
    </xf>
    <xf numFmtId="49" fontId="23" fillId="0" borderId="15" xfId="0" applyNumberFormat="1" applyFont="1" applyBorder="1" applyAlignment="1">
      <alignment horizontal="center" vertical="top" wrapText="1"/>
    </xf>
    <xf numFmtId="0" fontId="25" fillId="0" borderId="17" xfId="0" applyFont="1" applyBorder="1" applyAlignment="1">
      <alignment horizontal="justify" vertical="top" wrapText="1"/>
    </xf>
    <xf numFmtId="49" fontId="23" fillId="0" borderId="18" xfId="0" applyNumberFormat="1" applyFont="1" applyBorder="1" applyAlignment="1">
      <alignment horizontal="center" vertical="top" wrapText="1"/>
    </xf>
    <xf numFmtId="0" fontId="25" fillId="0" borderId="15" xfId="0" applyFont="1" applyBorder="1" applyAlignment="1">
      <alignment horizontal="justify" vertical="top" wrapText="1"/>
    </xf>
    <xf numFmtId="0" fontId="25" fillId="0" borderId="18" xfId="0" applyFont="1" applyBorder="1" applyAlignment="1">
      <alignment horizontal="justify" vertical="top" wrapText="1"/>
    </xf>
    <xf numFmtId="49" fontId="23" fillId="0" borderId="19" xfId="0" applyNumberFormat="1" applyFont="1" applyBorder="1" applyAlignment="1">
      <alignment horizontal="center" vertical="top" wrapText="1"/>
    </xf>
    <xf numFmtId="43" fontId="35" fillId="0" borderId="29" xfId="37" applyFont="1" applyFill="1" applyBorder="1" applyAlignment="1">
      <alignment horizontal="center" vertical="center" wrapText="1"/>
    </xf>
    <xf numFmtId="43" fontId="35" fillId="0" borderId="30" xfId="37" applyFont="1" applyFill="1" applyBorder="1" applyAlignment="1">
      <alignment horizontal="center" vertical="center" wrapText="1"/>
    </xf>
    <xf numFmtId="43" fontId="35" fillId="22" borderId="13" xfId="37" applyFont="1" applyFill="1" applyBorder="1" applyAlignment="1">
      <alignment horizontal="center" vertical="center" wrapText="1"/>
    </xf>
    <xf numFmtId="4" fontId="35" fillId="22" borderId="25" xfId="37" applyNumberFormat="1" applyFont="1" applyFill="1" applyBorder="1" applyAlignment="1">
      <alignment horizontal="center" vertical="center" wrapText="1"/>
    </xf>
    <xf numFmtId="0" fontId="0" fillId="0" borderId="0" xfId="0"/>
    <xf numFmtId="0" fontId="39" fillId="0" borderId="0" xfId="0" applyFont="1" applyAlignment="1"/>
    <xf numFmtId="0" fontId="40" fillId="0" borderId="0" xfId="35" applyFont="1" applyAlignment="1" applyProtection="1"/>
    <xf numFmtId="0" fontId="31" fillId="0" borderId="14" xfId="35" applyFont="1" applyBorder="1" applyAlignment="1" applyProtection="1"/>
    <xf numFmtId="4" fontId="35" fillId="0" borderId="11" xfId="37" applyNumberFormat="1" applyFont="1" applyFill="1" applyBorder="1" applyAlignment="1">
      <alignment horizontal="center" vertical="center" wrapText="1"/>
    </xf>
    <xf numFmtId="43" fontId="35" fillId="0" borderId="11" xfId="37" applyFont="1" applyFill="1" applyBorder="1" applyAlignment="1">
      <alignment horizontal="center" vertical="center" wrapText="1"/>
    </xf>
    <xf numFmtId="49" fontId="20" fillId="0" borderId="11" xfId="0" applyNumberFormat="1" applyFont="1" applyFill="1" applyBorder="1" applyAlignment="1">
      <alignment horizontal="center" vertical="center" wrapText="1"/>
    </xf>
    <xf numFmtId="0" fontId="20" fillId="0" borderId="11" xfId="0"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4" fontId="20" fillId="0" borderId="11" xfId="0" applyNumberFormat="1" applyFont="1" applyFill="1" applyBorder="1" applyAlignment="1">
      <alignment horizontal="center" vertical="center"/>
    </xf>
    <xf numFmtId="0" fontId="25" fillId="0" borderId="0" xfId="0" applyFont="1" applyBorder="1" applyAlignment="1"/>
    <xf numFmtId="0" fontId="25" fillId="0" borderId="0" xfId="0" applyFont="1" applyFill="1"/>
    <xf numFmtId="0" fontId="25" fillId="0" borderId="0" xfId="0" applyFont="1" applyBorder="1"/>
    <xf numFmtId="0" fontId="25" fillId="0" borderId="0" xfId="0" applyFont="1" applyBorder="1" applyAlignment="1">
      <alignment horizontal="center"/>
    </xf>
    <xf numFmtId="0" fontId="29" fillId="0" borderId="0" xfId="0" applyFont="1"/>
    <xf numFmtId="0" fontId="28" fillId="0" borderId="0" xfId="0" applyFont="1"/>
    <xf numFmtId="0" fontId="31" fillId="0" borderId="0" xfId="35" applyFont="1" applyAlignment="1" applyProtection="1">
      <alignment vertical="center"/>
    </xf>
    <xf numFmtId="4" fontId="35" fillId="21" borderId="21" xfId="0" applyNumberFormat="1" applyFont="1" applyFill="1" applyBorder="1" applyAlignment="1">
      <alignment horizontal="center" vertical="center"/>
    </xf>
    <xf numFmtId="4" fontId="20" fillId="22" borderId="21" xfId="0" applyNumberFormat="1" applyFont="1" applyFill="1" applyBorder="1" applyAlignment="1">
      <alignment horizontal="center" vertical="center"/>
    </xf>
    <xf numFmtId="4" fontId="20" fillId="22" borderId="22" xfId="0" applyNumberFormat="1" applyFont="1" applyFill="1" applyBorder="1" applyAlignment="1">
      <alignment horizontal="center" vertical="center"/>
    </xf>
    <xf numFmtId="4" fontId="20" fillId="0" borderId="21" xfId="0" applyNumberFormat="1" applyFont="1" applyFill="1" applyBorder="1" applyAlignment="1">
      <alignment horizontal="center" vertical="center"/>
    </xf>
    <xf numFmtId="4" fontId="20" fillId="23" borderId="21" xfId="0" applyNumberFormat="1" applyFont="1" applyFill="1" applyBorder="1" applyAlignment="1">
      <alignment horizontal="center" vertical="center"/>
    </xf>
    <xf numFmtId="0" fontId="20" fillId="0" borderId="21" xfId="0" applyFont="1" applyFill="1" applyBorder="1" applyAlignment="1">
      <alignment horizontal="center" vertical="center" wrapText="1"/>
    </xf>
    <xf numFmtId="49" fontId="20" fillId="0" borderId="23" xfId="0" applyNumberFormat="1" applyFont="1" applyFill="1" applyBorder="1" applyAlignment="1">
      <alignment horizontal="center" vertical="center"/>
    </xf>
    <xf numFmtId="0" fontId="35" fillId="0" borderId="24" xfId="0" applyFont="1" applyFill="1" applyBorder="1" applyAlignment="1">
      <alignment horizontal="center" vertical="center" wrapText="1"/>
    </xf>
    <xf numFmtId="49" fontId="20" fillId="0" borderId="12"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49" fontId="20" fillId="0" borderId="12" xfId="0" applyNumberFormat="1" applyFont="1" applyFill="1" applyBorder="1" applyAlignment="1">
      <alignment horizontal="center" vertical="center"/>
    </xf>
    <xf numFmtId="49" fontId="20" fillId="0" borderId="21" xfId="0" applyNumberFormat="1" applyFont="1" applyFill="1" applyBorder="1" applyAlignment="1">
      <alignment horizontal="center" vertical="center"/>
    </xf>
    <xf numFmtId="49" fontId="20" fillId="24" borderId="21" xfId="0" applyNumberFormat="1" applyFont="1" applyFill="1" applyBorder="1" applyAlignment="1">
      <alignment horizontal="center" vertical="center" wrapText="1"/>
    </xf>
    <xf numFmtId="0" fontId="0" fillId="0" borderId="0" xfId="0"/>
    <xf numFmtId="0" fontId="25" fillId="0" borderId="0" xfId="0" applyFont="1"/>
    <xf numFmtId="0" fontId="39" fillId="0" borderId="0" xfId="0" applyFont="1" applyAlignment="1"/>
    <xf numFmtId="0" fontId="40" fillId="0" borderId="0" xfId="35" applyFont="1" applyAlignment="1" applyProtection="1"/>
    <xf numFmtId="0" fontId="31" fillId="0" borderId="0" xfId="35" applyFont="1" applyAlignment="1" applyProtection="1"/>
    <xf numFmtId="0" fontId="31" fillId="0" borderId="14" xfId="35" applyFont="1" applyBorder="1" applyAlignment="1" applyProtection="1"/>
    <xf numFmtId="4" fontId="35" fillId="0" borderId="11" xfId="37" applyNumberFormat="1" applyFont="1" applyFill="1" applyBorder="1" applyAlignment="1">
      <alignment horizontal="center" vertical="center" wrapText="1"/>
    </xf>
    <xf numFmtId="43" fontId="35" fillId="0" borderId="11" xfId="37" applyFont="1" applyFill="1" applyBorder="1" applyAlignment="1">
      <alignment horizontal="center" vertical="center" wrapText="1"/>
    </xf>
    <xf numFmtId="49" fontId="20" fillId="0" borderId="11" xfId="0" applyNumberFormat="1" applyFont="1" applyFill="1" applyBorder="1" applyAlignment="1">
      <alignment horizontal="center" vertical="center" wrapText="1"/>
    </xf>
    <xf numFmtId="0" fontId="20" fillId="0" borderId="11" xfId="0"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4" fontId="20" fillId="0" borderId="11" xfId="0" applyNumberFormat="1" applyFont="1" applyFill="1" applyBorder="1" applyAlignment="1">
      <alignment horizontal="center" vertical="center"/>
    </xf>
    <xf numFmtId="0" fontId="25" fillId="0" borderId="0" xfId="0" applyFont="1" applyBorder="1" applyAlignment="1"/>
    <xf numFmtId="0" fontId="25" fillId="0" borderId="0" xfId="0" applyFont="1" applyFill="1"/>
    <xf numFmtId="0" fontId="25" fillId="0" borderId="0" xfId="0" applyFont="1" applyBorder="1"/>
    <xf numFmtId="0" fontId="29" fillId="0" borderId="0" xfId="0" applyFont="1"/>
    <xf numFmtId="0" fontId="28" fillId="0" borderId="0" xfId="0" applyFont="1"/>
    <xf numFmtId="0" fontId="31" fillId="0" borderId="0" xfId="35" applyFont="1" applyAlignment="1" applyProtection="1">
      <alignment vertical="center"/>
    </xf>
    <xf numFmtId="0" fontId="20" fillId="0" borderId="21" xfId="0" applyFont="1" applyFill="1" applyBorder="1" applyAlignment="1">
      <alignment horizontal="center" vertical="center" wrapText="1"/>
    </xf>
    <xf numFmtId="49" fontId="20" fillId="0" borderId="12"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49" fontId="20" fillId="24" borderId="21" xfId="0" applyNumberFormat="1" applyFont="1" applyFill="1" applyBorder="1" applyAlignment="1">
      <alignment horizontal="center" vertical="center" wrapText="1"/>
    </xf>
    <xf numFmtId="0" fontId="25" fillId="0" borderId="20" xfId="0" applyFont="1" applyBorder="1" applyAlignment="1">
      <alignment horizontal="center"/>
    </xf>
    <xf numFmtId="0" fontId="39" fillId="0" borderId="0" xfId="0" applyFont="1" applyAlignment="1">
      <alignment horizontal="center"/>
    </xf>
    <xf numFmtId="0" fontId="25" fillId="0" borderId="14" xfId="0" applyFont="1" applyBorder="1" applyAlignment="1">
      <alignment horizontal="center"/>
    </xf>
    <xf numFmtId="4" fontId="35" fillId="25" borderId="30" xfId="37" applyNumberFormat="1" applyFont="1" applyFill="1" applyBorder="1" applyAlignment="1">
      <alignment horizontal="center" vertical="center" wrapText="1"/>
    </xf>
    <xf numFmtId="49" fontId="20" fillId="0" borderId="32" xfId="0" applyNumberFormat="1"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5" fillId="0" borderId="32" xfId="0" applyFont="1" applyFill="1" applyBorder="1" applyAlignment="1">
      <alignment horizontal="center" vertical="center" wrapText="1"/>
    </xf>
    <xf numFmtId="49" fontId="20" fillId="0" borderId="33" xfId="0" applyNumberFormat="1" applyFont="1" applyFill="1" applyBorder="1" applyAlignment="1">
      <alignment horizontal="center" vertical="center" wrapText="1"/>
    </xf>
    <xf numFmtId="49" fontId="20" fillId="0" borderId="34" xfId="0" applyNumberFormat="1" applyFont="1" applyFill="1" applyBorder="1" applyAlignment="1">
      <alignment horizontal="center" vertical="center" wrapText="1"/>
    </xf>
    <xf numFmtId="170" fontId="20" fillId="0" borderId="32" xfId="0" applyNumberFormat="1" applyFont="1" applyFill="1" applyBorder="1" applyAlignment="1">
      <alignment horizontal="center" vertical="center" wrapText="1"/>
    </xf>
    <xf numFmtId="4" fontId="35" fillId="21" borderId="32" xfId="0" applyNumberFormat="1" applyFont="1" applyFill="1" applyBorder="1" applyAlignment="1">
      <alignment horizontal="center" vertical="center" wrapText="1"/>
    </xf>
    <xf numFmtId="4" fontId="20" fillId="0" borderId="32" xfId="0" applyNumberFormat="1" applyFont="1" applyFill="1" applyBorder="1" applyAlignment="1">
      <alignment horizontal="center" vertical="center" wrapText="1"/>
    </xf>
    <xf numFmtId="4" fontId="20" fillId="0" borderId="33" xfId="0" applyNumberFormat="1" applyFont="1" applyFill="1" applyBorder="1" applyAlignment="1">
      <alignment horizontal="center" vertical="center" wrapText="1"/>
    </xf>
    <xf numFmtId="49" fontId="20" fillId="22" borderId="35" xfId="0" applyNumberFormat="1" applyFont="1" applyFill="1" applyBorder="1" applyAlignment="1">
      <alignment horizontal="center" vertical="center" wrapText="1"/>
    </xf>
    <xf numFmtId="170" fontId="20" fillId="22" borderId="32" xfId="0" applyNumberFormat="1" applyFont="1" applyFill="1" applyBorder="1" applyAlignment="1">
      <alignment horizontal="center" vertical="center" wrapText="1"/>
    </xf>
    <xf numFmtId="4" fontId="35" fillId="22" borderId="32" xfId="0" applyNumberFormat="1" applyFont="1" applyFill="1" applyBorder="1" applyAlignment="1">
      <alignment horizontal="center" vertical="center" wrapText="1"/>
    </xf>
    <xf numFmtId="4" fontId="20" fillId="22" borderId="32" xfId="0" applyNumberFormat="1" applyFont="1" applyFill="1" applyBorder="1" applyAlignment="1">
      <alignment horizontal="center" vertical="center" wrapText="1"/>
    </xf>
    <xf numFmtId="4" fontId="20" fillId="22" borderId="36" xfId="0" applyNumberFormat="1" applyFont="1" applyFill="1" applyBorder="1" applyAlignment="1">
      <alignment horizontal="center" vertical="center" wrapText="1"/>
    </xf>
    <xf numFmtId="4" fontId="20" fillId="22" borderId="33" xfId="0" applyNumberFormat="1" applyFont="1" applyFill="1" applyBorder="1" applyAlignment="1">
      <alignment horizontal="center" vertical="center" wrapText="1"/>
    </xf>
    <xf numFmtId="49" fontId="20" fillId="23" borderId="34" xfId="0" applyNumberFormat="1" applyFont="1" applyFill="1" applyBorder="1" applyAlignment="1">
      <alignment horizontal="center" vertical="center" wrapText="1"/>
    </xf>
    <xf numFmtId="170" fontId="20" fillId="23" borderId="32" xfId="0" applyNumberFormat="1" applyFont="1" applyFill="1" applyBorder="1" applyAlignment="1">
      <alignment horizontal="center" vertical="center" wrapText="1"/>
    </xf>
    <xf numFmtId="4" fontId="35" fillId="23" borderId="32" xfId="0" applyNumberFormat="1" applyFont="1" applyFill="1" applyBorder="1" applyAlignment="1">
      <alignment horizontal="center" vertical="center" wrapText="1"/>
    </xf>
    <xf numFmtId="4" fontId="20" fillId="23" borderId="32" xfId="0" applyNumberFormat="1" applyFont="1" applyFill="1" applyBorder="1" applyAlignment="1">
      <alignment horizontal="center" vertical="center" wrapText="1"/>
    </xf>
    <xf numFmtId="0" fontId="25" fillId="0" borderId="12" xfId="0" applyFont="1" applyFill="1" applyBorder="1" applyAlignment="1">
      <alignment horizontal="center" vertical="center" wrapText="1"/>
    </xf>
    <xf numFmtId="49" fontId="20" fillId="0" borderId="37" xfId="0" applyNumberFormat="1" applyFont="1" applyFill="1" applyBorder="1" applyAlignment="1">
      <alignment horizontal="center" vertical="center" wrapText="1"/>
    </xf>
    <xf numFmtId="49" fontId="20" fillId="0" borderId="38" xfId="0" applyNumberFormat="1" applyFont="1" applyFill="1" applyBorder="1" applyAlignment="1">
      <alignment horizontal="center" vertical="center" wrapText="1"/>
    </xf>
    <xf numFmtId="170" fontId="20" fillId="0" borderId="12" xfId="0" applyNumberFormat="1" applyFont="1" applyFill="1" applyBorder="1" applyAlignment="1">
      <alignment horizontal="center" vertical="center" wrapText="1"/>
    </xf>
    <xf numFmtId="4" fontId="35" fillId="21" borderId="12" xfId="0" applyNumberFormat="1" applyFont="1" applyFill="1" applyBorder="1" applyAlignment="1">
      <alignment horizontal="center" vertical="center" wrapText="1"/>
    </xf>
    <xf numFmtId="4" fontId="20" fillId="0" borderId="12" xfId="0" applyNumberFormat="1" applyFont="1" applyFill="1" applyBorder="1" applyAlignment="1">
      <alignment horizontal="center" vertical="center" wrapText="1"/>
    </xf>
    <xf numFmtId="4" fontId="20" fillId="0" borderId="37" xfId="0" applyNumberFormat="1" applyFont="1" applyFill="1" applyBorder="1" applyAlignment="1">
      <alignment horizontal="center" vertical="center" wrapText="1"/>
    </xf>
    <xf numFmtId="49" fontId="20" fillId="22" borderId="10" xfId="0" applyNumberFormat="1" applyFont="1" applyFill="1" applyBorder="1" applyAlignment="1">
      <alignment horizontal="center" vertical="center" wrapText="1"/>
    </xf>
    <xf numFmtId="170" fontId="20" fillId="22" borderId="12" xfId="0" applyNumberFormat="1" applyFont="1" applyFill="1" applyBorder="1" applyAlignment="1">
      <alignment horizontal="center" vertical="center" wrapText="1"/>
    </xf>
    <xf numFmtId="4" fontId="35" fillId="22" borderId="12" xfId="0" applyNumberFormat="1" applyFont="1" applyFill="1" applyBorder="1" applyAlignment="1">
      <alignment horizontal="center" vertical="center" wrapText="1"/>
    </xf>
    <xf numFmtId="4" fontId="20" fillId="22" borderId="12" xfId="0" applyNumberFormat="1" applyFont="1" applyFill="1" applyBorder="1" applyAlignment="1">
      <alignment horizontal="center" vertical="center" wrapText="1"/>
    </xf>
    <xf numFmtId="4" fontId="20" fillId="22" borderId="39" xfId="0" applyNumberFormat="1" applyFont="1" applyFill="1" applyBorder="1" applyAlignment="1">
      <alignment horizontal="center" vertical="center" wrapText="1"/>
    </xf>
    <xf numFmtId="4" fontId="20" fillId="22" borderId="37" xfId="0" applyNumberFormat="1" applyFont="1" applyFill="1" applyBorder="1" applyAlignment="1">
      <alignment horizontal="center" vertical="center" wrapText="1"/>
    </xf>
    <xf numFmtId="4" fontId="35" fillId="0" borderId="12" xfId="0" applyNumberFormat="1" applyFont="1" applyFill="1" applyBorder="1" applyAlignment="1">
      <alignment horizontal="center" vertical="center" wrapText="1"/>
    </xf>
    <xf numFmtId="49" fontId="20" fillId="23" borderId="38" xfId="0" applyNumberFormat="1" applyFont="1" applyFill="1" applyBorder="1" applyAlignment="1">
      <alignment horizontal="center" vertical="center" wrapText="1"/>
    </xf>
    <xf numFmtId="170" fontId="20" fillId="23" borderId="12" xfId="0" applyNumberFormat="1" applyFont="1" applyFill="1" applyBorder="1" applyAlignment="1">
      <alignment horizontal="center" vertical="center" wrapText="1"/>
    </xf>
    <xf numFmtId="4" fontId="35" fillId="23" borderId="12" xfId="0" applyNumberFormat="1" applyFont="1" applyFill="1" applyBorder="1" applyAlignment="1">
      <alignment horizontal="center" vertical="center" wrapText="1"/>
    </xf>
    <xf numFmtId="4" fontId="20" fillId="23" borderId="12" xfId="0" applyNumberFormat="1" applyFont="1" applyFill="1" applyBorder="1" applyAlignment="1">
      <alignment horizontal="center" vertical="center" wrapText="1"/>
    </xf>
    <xf numFmtId="0" fontId="25" fillId="0" borderId="11" xfId="0" applyFont="1" applyFill="1" applyBorder="1" applyAlignment="1">
      <alignment horizontal="center" vertical="center" wrapText="1"/>
    </xf>
    <xf numFmtId="49" fontId="20" fillId="0" borderId="30" xfId="0" applyNumberFormat="1" applyFont="1" applyFill="1" applyBorder="1" applyAlignment="1">
      <alignment horizontal="center" vertical="center" wrapText="1"/>
    </xf>
    <xf numFmtId="49" fontId="20" fillId="0" borderId="29" xfId="0" applyNumberFormat="1" applyFont="1" applyFill="1" applyBorder="1" applyAlignment="1">
      <alignment horizontal="center" vertical="center" wrapText="1"/>
    </xf>
    <xf numFmtId="170" fontId="20" fillId="0" borderId="11" xfId="0" applyNumberFormat="1" applyFont="1" applyFill="1" applyBorder="1" applyAlignment="1">
      <alignment horizontal="center" vertical="center" wrapText="1"/>
    </xf>
    <xf numFmtId="4" fontId="35" fillId="0" borderId="11" xfId="0" applyNumberFormat="1" applyFont="1" applyFill="1" applyBorder="1" applyAlignment="1">
      <alignment horizontal="center" vertical="center" wrapText="1"/>
    </xf>
    <xf numFmtId="4" fontId="20" fillId="0" borderId="11" xfId="0" applyNumberFormat="1" applyFont="1" applyFill="1" applyBorder="1" applyAlignment="1">
      <alignment horizontal="center" vertical="center" wrapText="1"/>
    </xf>
    <xf numFmtId="4" fontId="20" fillId="0" borderId="30" xfId="0" applyNumberFormat="1" applyFont="1" applyFill="1" applyBorder="1" applyAlignment="1">
      <alignment horizontal="center" vertical="center" wrapText="1"/>
    </xf>
    <xf numFmtId="49" fontId="20" fillId="22" borderId="13" xfId="0" applyNumberFormat="1" applyFont="1" applyFill="1" applyBorder="1" applyAlignment="1">
      <alignment horizontal="center" vertical="center" wrapText="1"/>
    </xf>
    <xf numFmtId="170" fontId="20" fillId="22" borderId="11" xfId="0" applyNumberFormat="1" applyFont="1" applyFill="1" applyBorder="1" applyAlignment="1">
      <alignment horizontal="center" vertical="center" wrapText="1"/>
    </xf>
    <xf numFmtId="4" fontId="35" fillId="22" borderId="11" xfId="0" applyNumberFormat="1" applyFont="1" applyFill="1" applyBorder="1" applyAlignment="1">
      <alignment horizontal="center" vertical="center" wrapText="1"/>
    </xf>
    <xf numFmtId="4" fontId="20" fillId="22" borderId="11" xfId="0" applyNumberFormat="1" applyFont="1" applyFill="1" applyBorder="1" applyAlignment="1">
      <alignment horizontal="center" vertical="center" wrapText="1"/>
    </xf>
    <xf numFmtId="4" fontId="20" fillId="22" borderId="25" xfId="0" applyNumberFormat="1" applyFont="1" applyFill="1" applyBorder="1" applyAlignment="1">
      <alignment horizontal="center" vertical="center" wrapText="1"/>
    </xf>
    <xf numFmtId="4" fontId="20" fillId="22" borderId="30" xfId="0" applyNumberFormat="1" applyFont="1" applyFill="1" applyBorder="1" applyAlignment="1">
      <alignment horizontal="center" vertical="center" wrapText="1"/>
    </xf>
    <xf numFmtId="49" fontId="20" fillId="23" borderId="29" xfId="0" applyNumberFormat="1" applyFont="1" applyFill="1" applyBorder="1" applyAlignment="1">
      <alignment horizontal="center" vertical="center" wrapText="1"/>
    </xf>
    <xf numFmtId="170" fontId="20" fillId="23" borderId="11" xfId="0" applyNumberFormat="1" applyFont="1" applyFill="1" applyBorder="1" applyAlignment="1">
      <alignment horizontal="center" vertical="center" wrapText="1"/>
    </xf>
    <xf numFmtId="4" fontId="35" fillId="23" borderId="11" xfId="0" applyNumberFormat="1" applyFont="1" applyFill="1" applyBorder="1" applyAlignment="1">
      <alignment horizontal="center" vertical="center" wrapText="1"/>
    </xf>
    <xf numFmtId="4" fontId="20" fillId="23" borderId="11" xfId="0" applyNumberFormat="1" applyFont="1" applyFill="1" applyBorder="1" applyAlignment="1">
      <alignment horizontal="center" vertical="center" wrapText="1"/>
    </xf>
    <xf numFmtId="4" fontId="35" fillId="0" borderId="32" xfId="0" applyNumberFormat="1" applyFont="1" applyFill="1" applyBorder="1" applyAlignment="1">
      <alignment horizontal="center" vertical="center" wrapText="1"/>
    </xf>
    <xf numFmtId="4" fontId="35" fillId="25" borderId="37" xfId="0" applyNumberFormat="1" applyFont="1" applyFill="1" applyBorder="1" applyAlignment="1">
      <alignment horizontal="center" vertical="center" wrapText="1"/>
    </xf>
    <xf numFmtId="0" fontId="25" fillId="0" borderId="21" xfId="0" applyFont="1" applyFill="1" applyBorder="1" applyAlignment="1">
      <alignment horizontal="center" vertical="center" wrapText="1"/>
    </xf>
    <xf numFmtId="49" fontId="20" fillId="0" borderId="23" xfId="0" applyNumberFormat="1" applyFont="1" applyFill="1" applyBorder="1" applyAlignment="1">
      <alignment horizontal="center" vertical="center" wrapText="1"/>
    </xf>
    <xf numFmtId="49" fontId="20" fillId="0" borderId="40" xfId="0" applyNumberFormat="1" applyFont="1" applyFill="1" applyBorder="1" applyAlignment="1">
      <alignment horizontal="center" vertical="center" wrapText="1"/>
    </xf>
    <xf numFmtId="170" fontId="20" fillId="0" borderId="21" xfId="0" applyNumberFormat="1" applyFont="1" applyFill="1" applyBorder="1" applyAlignment="1">
      <alignment horizontal="center" vertical="center" wrapText="1"/>
    </xf>
    <xf numFmtId="4" fontId="35" fillId="0" borderId="21" xfId="0" applyNumberFormat="1" applyFont="1" applyFill="1" applyBorder="1" applyAlignment="1">
      <alignment horizontal="center" vertical="center" wrapText="1"/>
    </xf>
    <xf numFmtId="4" fontId="20" fillId="0" borderId="21" xfId="0" applyNumberFormat="1" applyFont="1" applyFill="1" applyBorder="1" applyAlignment="1">
      <alignment horizontal="center" vertical="center" wrapText="1"/>
    </xf>
    <xf numFmtId="4" fontId="20" fillId="0" borderId="23" xfId="0" applyNumberFormat="1" applyFont="1" applyFill="1" applyBorder="1" applyAlignment="1">
      <alignment horizontal="center" vertical="center" wrapText="1"/>
    </xf>
    <xf numFmtId="49" fontId="20" fillId="22" borderId="41" xfId="0" applyNumberFormat="1" applyFont="1" applyFill="1" applyBorder="1" applyAlignment="1">
      <alignment horizontal="center" vertical="center" wrapText="1"/>
    </xf>
    <xf numFmtId="170" fontId="20" fillId="22" borderId="21" xfId="0" applyNumberFormat="1" applyFont="1" applyFill="1" applyBorder="1" applyAlignment="1">
      <alignment horizontal="center" vertical="center" wrapText="1"/>
    </xf>
    <xf numFmtId="4" fontId="35" fillId="21" borderId="21" xfId="0" applyNumberFormat="1" applyFont="1" applyFill="1" applyBorder="1" applyAlignment="1">
      <alignment horizontal="center" vertical="center" wrapText="1"/>
    </xf>
    <xf numFmtId="4" fontId="20" fillId="22" borderId="21" xfId="0" applyNumberFormat="1" applyFont="1" applyFill="1" applyBorder="1" applyAlignment="1">
      <alignment horizontal="center" vertical="center" wrapText="1"/>
    </xf>
    <xf numFmtId="4" fontId="20" fillId="22" borderId="22" xfId="0" applyNumberFormat="1" applyFont="1" applyFill="1" applyBorder="1" applyAlignment="1">
      <alignment horizontal="center" vertical="center" wrapText="1"/>
    </xf>
    <xf numFmtId="4" fontId="35" fillId="25" borderId="23" xfId="0" applyNumberFormat="1" applyFont="1" applyFill="1" applyBorder="1" applyAlignment="1">
      <alignment horizontal="center" vertical="center" wrapText="1"/>
    </xf>
    <xf numFmtId="49" fontId="20" fillId="23" borderId="40" xfId="0" applyNumberFormat="1" applyFont="1" applyFill="1" applyBorder="1" applyAlignment="1">
      <alignment horizontal="center" vertical="center" wrapText="1"/>
    </xf>
    <xf numFmtId="170" fontId="20" fillId="23" borderId="21" xfId="0" applyNumberFormat="1" applyFont="1" applyFill="1" applyBorder="1" applyAlignment="1">
      <alignment horizontal="center" vertical="center" wrapText="1"/>
    </xf>
    <xf numFmtId="4" fontId="20" fillId="23" borderId="21" xfId="0" applyNumberFormat="1" applyFont="1" applyFill="1" applyBorder="1" applyAlignment="1">
      <alignment horizontal="center" vertical="center" wrapText="1"/>
    </xf>
    <xf numFmtId="0" fontId="25" fillId="0" borderId="32" xfId="0" applyFont="1" applyBorder="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wrapText="1"/>
    </xf>
    <xf numFmtId="0" fontId="41" fillId="26" borderId="0" xfId="0" applyFont="1" applyFill="1" applyAlignment="1">
      <alignment horizontal="right" vertical="center" wrapText="1"/>
    </xf>
    <xf numFmtId="4" fontId="41" fillId="26" borderId="0" xfId="0" applyNumberFormat="1" applyFont="1" applyFill="1" applyAlignment="1">
      <alignment horizontal="center" vertical="center" wrapText="1"/>
    </xf>
    <xf numFmtId="0" fontId="27" fillId="0" borderId="0" xfId="0" applyFont="1" applyAlignment="1">
      <alignment horizontal="right" vertical="center" wrapText="1"/>
    </xf>
    <xf numFmtId="4" fontId="27" fillId="0" borderId="0" xfId="0" applyNumberFormat="1" applyFont="1" applyAlignment="1">
      <alignment horizontal="center" vertical="center" wrapText="1"/>
    </xf>
    <xf numFmtId="0" fontId="29" fillId="0" borderId="0" xfId="0" applyFont="1" applyAlignment="1">
      <alignment wrapText="1"/>
    </xf>
    <xf numFmtId="0" fontId="28" fillId="0" borderId="0" xfId="0" applyFont="1" applyAlignment="1">
      <alignment wrapText="1"/>
    </xf>
    <xf numFmtId="0" fontId="27" fillId="0" borderId="0" xfId="0" applyFont="1" applyAlignment="1">
      <alignment wrapText="1"/>
    </xf>
    <xf numFmtId="4" fontId="25" fillId="0" borderId="0" xfId="0" applyNumberFormat="1" applyFont="1" applyAlignment="1">
      <alignment wrapText="1"/>
    </xf>
    <xf numFmtId="0" fontId="25" fillId="0" borderId="0" xfId="0" applyFont="1" applyAlignment="1"/>
    <xf numFmtId="0" fontId="25" fillId="0" borderId="17" xfId="0" applyFont="1" applyFill="1" applyBorder="1" applyAlignment="1">
      <alignment horizontal="justify" vertical="top"/>
    </xf>
    <xf numFmtId="0" fontId="25" fillId="0" borderId="42" xfId="0" applyFont="1" applyBorder="1" applyAlignment="1">
      <alignment horizontal="justify" vertical="center"/>
    </xf>
    <xf numFmtId="49" fontId="23" fillId="0" borderId="18" xfId="0" applyNumberFormat="1" applyFont="1" applyFill="1" applyBorder="1" applyAlignment="1">
      <alignment horizontal="center" vertical="top"/>
    </xf>
    <xf numFmtId="0" fontId="25" fillId="0" borderId="18" xfId="0" applyFont="1" applyFill="1" applyBorder="1" applyAlignment="1">
      <alignment horizontal="justify" vertical="top"/>
    </xf>
    <xf numFmtId="0" fontId="0" fillId="0" borderId="14" xfId="0" applyBorder="1"/>
    <xf numFmtId="4" fontId="35" fillId="25" borderId="27" xfId="37" applyNumberFormat="1" applyFont="1" applyFill="1" applyBorder="1" applyAlignment="1">
      <alignment horizontal="center" vertical="center" wrapText="1"/>
    </xf>
    <xf numFmtId="4" fontId="20" fillId="22" borderId="43" xfId="0" applyNumberFormat="1" applyFont="1" applyFill="1" applyBorder="1" applyAlignment="1">
      <alignment horizontal="center" vertical="center" wrapText="1"/>
    </xf>
    <xf numFmtId="4" fontId="20" fillId="22" borderId="14" xfId="0" applyNumberFormat="1" applyFont="1" applyFill="1" applyBorder="1" applyAlignment="1">
      <alignment horizontal="center" vertical="center" wrapText="1"/>
    </xf>
    <xf numFmtId="4" fontId="20" fillId="22" borderId="27" xfId="0" applyNumberFormat="1" applyFont="1" applyFill="1" applyBorder="1" applyAlignment="1">
      <alignment horizontal="center" vertical="center" wrapText="1"/>
    </xf>
    <xf numFmtId="4" fontId="35" fillId="25" borderId="14" xfId="0" applyNumberFormat="1" applyFont="1" applyFill="1" applyBorder="1" applyAlignment="1">
      <alignment horizontal="center" vertical="center" wrapText="1"/>
    </xf>
    <xf numFmtId="4" fontId="35" fillId="25" borderId="44" xfId="0" applyNumberFormat="1" applyFont="1" applyFill="1" applyBorder="1" applyAlignment="1">
      <alignment horizontal="center" vertical="center" wrapText="1"/>
    </xf>
    <xf numFmtId="14" fontId="20" fillId="0" borderId="32" xfId="0" applyNumberFormat="1" applyFont="1" applyFill="1" applyBorder="1" applyAlignment="1">
      <alignment horizontal="center" vertical="center" wrapText="1"/>
    </xf>
    <xf numFmtId="14" fontId="20" fillId="0" borderId="12" xfId="0" applyNumberFormat="1" applyFont="1" applyFill="1" applyBorder="1" applyAlignment="1">
      <alignment horizontal="center" vertical="center" wrapText="1"/>
    </xf>
    <xf numFmtId="14" fontId="20" fillId="0" borderId="11" xfId="0" applyNumberFormat="1" applyFont="1" applyFill="1" applyBorder="1" applyAlignment="1">
      <alignment horizontal="center" vertical="center" wrapText="1"/>
    </xf>
    <xf numFmtId="14" fontId="20" fillId="0" borderId="21" xfId="0" applyNumberFormat="1" applyFont="1" applyFill="1" applyBorder="1" applyAlignment="1">
      <alignment horizontal="center" vertical="center" wrapText="1"/>
    </xf>
    <xf numFmtId="0" fontId="0" fillId="0" borderId="0" xfId="0" applyAlignment="1">
      <alignment wrapText="1"/>
    </xf>
    <xf numFmtId="4" fontId="20" fillId="0" borderId="45" xfId="0" applyNumberFormat="1" applyFont="1" applyFill="1" applyBorder="1" applyAlignment="1">
      <alignment horizontal="center" vertical="center"/>
    </xf>
    <xf numFmtId="0" fontId="0" fillId="0" borderId="0" xfId="0" applyBorder="1"/>
    <xf numFmtId="0" fontId="0" fillId="0" borderId="0" xfId="0" applyAlignment="1"/>
    <xf numFmtId="4" fontId="20" fillId="0" borderId="0" xfId="0" applyNumberFormat="1" applyFont="1" applyFill="1" applyBorder="1" applyAlignment="1">
      <alignment horizontal="center" vertical="center"/>
    </xf>
    <xf numFmtId="0" fontId="0" fillId="0" borderId="45" xfId="0" applyBorder="1"/>
    <xf numFmtId="4" fontId="0" fillId="0" borderId="45" xfId="0" applyNumberFormat="1" applyBorder="1"/>
    <xf numFmtId="3" fontId="0" fillId="0" borderId="45" xfId="0" applyNumberFormat="1" applyBorder="1"/>
    <xf numFmtId="0" fontId="0" fillId="0" borderId="45" xfId="0" applyFill="1" applyBorder="1"/>
    <xf numFmtId="0" fontId="0" fillId="0" borderId="45" xfId="0" applyBorder="1" applyAlignment="1">
      <alignment wrapText="1"/>
    </xf>
    <xf numFmtId="0" fontId="0" fillId="0" borderId="45" xfId="0" applyFill="1" applyBorder="1" applyAlignment="1">
      <alignment wrapText="1"/>
    </xf>
    <xf numFmtId="0" fontId="35" fillId="0" borderId="11" xfId="0" applyFont="1" applyFill="1" applyBorder="1" applyAlignment="1">
      <alignment horizontal="center" vertical="center" wrapText="1"/>
    </xf>
    <xf numFmtId="0" fontId="20" fillId="28" borderId="11" xfId="0" applyFont="1" applyFill="1" applyBorder="1" applyAlignment="1">
      <alignment horizontal="center" vertical="center" wrapText="1"/>
    </xf>
    <xf numFmtId="49" fontId="20" fillId="28" borderId="11" xfId="0" applyNumberFormat="1" applyFont="1" applyFill="1" applyBorder="1" applyAlignment="1">
      <alignment horizontal="center" vertical="center" wrapText="1"/>
    </xf>
    <xf numFmtId="4" fontId="20" fillId="28" borderId="11" xfId="0" applyNumberFormat="1" applyFont="1" applyFill="1" applyBorder="1" applyAlignment="1">
      <alignment horizontal="center" vertical="center"/>
    </xf>
    <xf numFmtId="4" fontId="20" fillId="27" borderId="11" xfId="0" applyNumberFormat="1" applyFont="1" applyFill="1" applyBorder="1" applyAlignment="1">
      <alignment horizontal="center" vertical="center"/>
    </xf>
    <xf numFmtId="0" fontId="0" fillId="0" borderId="14" xfId="0" applyFill="1" applyBorder="1"/>
    <xf numFmtId="4" fontId="20" fillId="0" borderId="14" xfId="0" applyNumberFormat="1" applyFont="1" applyFill="1" applyBorder="1" applyAlignment="1">
      <alignment horizontal="center" vertical="center"/>
    </xf>
    <xf numFmtId="44" fontId="0" fillId="0" borderId="14" xfId="50" applyFont="1" applyFill="1" applyBorder="1"/>
    <xf numFmtId="0" fontId="28" fillId="0" borderId="0" xfId="0" applyFont="1" applyBorder="1"/>
    <xf numFmtId="49" fontId="20" fillId="0" borderId="11" xfId="0" applyNumberFormat="1" applyFont="1" applyBorder="1" applyAlignment="1">
      <alignment horizontal="center" vertical="center" wrapText="1"/>
    </xf>
    <xf numFmtId="49" fontId="20" fillId="0" borderId="12" xfId="0" applyNumberFormat="1" applyFont="1" applyBorder="1" applyAlignment="1">
      <alignment horizontal="center" vertical="center" wrapText="1"/>
    </xf>
    <xf numFmtId="49" fontId="20" fillId="27" borderId="11" xfId="0" applyNumberFormat="1" applyFont="1" applyFill="1" applyBorder="1" applyAlignment="1">
      <alignment horizontal="center" vertical="center" wrapText="1"/>
    </xf>
    <xf numFmtId="0" fontId="0" fillId="0" borderId="11" xfId="0" applyFill="1" applyBorder="1" applyAlignment="1">
      <alignment horizontal="center" vertical="center"/>
    </xf>
    <xf numFmtId="44" fontId="20" fillId="29" borderId="11" xfId="50" applyFont="1" applyFill="1" applyBorder="1" applyAlignment="1">
      <alignment horizontal="center" vertical="center"/>
    </xf>
    <xf numFmtId="44" fontId="20" fillId="28" borderId="11" xfId="50" applyFont="1" applyFill="1" applyBorder="1" applyAlignment="1">
      <alignment horizontal="center" vertical="center"/>
    </xf>
    <xf numFmtId="44" fontId="20" fillId="0" borderId="11" xfId="50" applyFont="1" applyFill="1" applyBorder="1" applyAlignment="1">
      <alignment horizontal="center" vertical="center"/>
    </xf>
    <xf numFmtId="44" fontId="20" fillId="27" borderId="11" xfId="50" applyFont="1" applyFill="1" applyBorder="1" applyAlignment="1">
      <alignment horizontal="center" vertical="center"/>
    </xf>
    <xf numFmtId="44" fontId="19" fillId="29" borderId="11" xfId="50" applyFont="1" applyFill="1" applyBorder="1" applyAlignment="1">
      <alignment horizontal="center" vertical="center"/>
    </xf>
    <xf numFmtId="4" fontId="0" fillId="0" borderId="0" xfId="0" applyNumberFormat="1"/>
    <xf numFmtId="44" fontId="0" fillId="0" borderId="0" xfId="0" applyNumberFormat="1"/>
    <xf numFmtId="44" fontId="20" fillId="27" borderId="0" xfId="50" applyFont="1" applyFill="1" applyBorder="1" applyAlignment="1">
      <alignment horizontal="center" vertical="center"/>
    </xf>
    <xf numFmtId="0" fontId="0" fillId="0" borderId="11" xfId="0" applyBorder="1"/>
    <xf numFmtId="0" fontId="29" fillId="0" borderId="11" xfId="0" applyFont="1" applyBorder="1"/>
    <xf numFmtId="0" fontId="28" fillId="0" borderId="11" xfId="0" applyFont="1" applyBorder="1"/>
    <xf numFmtId="44" fontId="27" fillId="0" borderId="11" xfId="0" applyNumberFormat="1" applyFont="1" applyBorder="1" applyAlignment="1">
      <alignment horizontal="center"/>
    </xf>
    <xf numFmtId="44" fontId="27" fillId="0" borderId="11" xfId="50" applyFont="1" applyBorder="1" applyAlignment="1">
      <alignment horizontal="center"/>
    </xf>
    <xf numFmtId="0" fontId="27" fillId="0" borderId="11" xfId="0" applyFont="1" applyBorder="1" applyAlignment="1">
      <alignment horizontal="center"/>
    </xf>
    <xf numFmtId="44" fontId="22" fillId="27" borderId="11" xfId="50" applyFont="1" applyFill="1" applyBorder="1" applyAlignment="1">
      <alignment horizontal="center"/>
    </xf>
    <xf numFmtId="0" fontId="27" fillId="0" borderId="11" xfId="0" applyFont="1" applyBorder="1"/>
    <xf numFmtId="44" fontId="27" fillId="0" borderId="11" xfId="50" applyFont="1" applyBorder="1"/>
    <xf numFmtId="4" fontId="27" fillId="0" borderId="11" xfId="0" applyNumberFormat="1" applyFont="1" applyBorder="1"/>
    <xf numFmtId="4" fontId="22" fillId="0" borderId="11" xfId="0" applyNumberFormat="1" applyFont="1" applyFill="1" applyBorder="1" applyAlignment="1">
      <alignment horizontal="center" vertical="center"/>
    </xf>
    <xf numFmtId="0" fontId="25" fillId="0" borderId="0" xfId="0" applyFont="1" applyBorder="1" applyAlignment="1">
      <alignment horizontal="center" wrapText="1"/>
    </xf>
    <xf numFmtId="0" fontId="25" fillId="0" borderId="20" xfId="0" applyFont="1" applyBorder="1" applyAlignment="1">
      <alignment horizontal="center" wrapText="1"/>
    </xf>
    <xf numFmtId="0" fontId="18" fillId="0" borderId="0" xfId="35" applyFont="1" applyAlignment="1" applyProtection="1">
      <alignment horizontal="left"/>
    </xf>
    <xf numFmtId="0" fontId="28" fillId="0" borderId="0" xfId="0" applyFont="1" applyAlignment="1">
      <alignment horizontal="left" wrapText="1"/>
    </xf>
    <xf numFmtId="0" fontId="26" fillId="0" borderId="0" xfId="0" applyFont="1" applyAlignment="1">
      <alignment horizontal="left"/>
    </xf>
    <xf numFmtId="0" fontId="25" fillId="0" borderId="0" xfId="0" applyFont="1" applyAlignment="1">
      <alignment horizontal="center"/>
    </xf>
    <xf numFmtId="0" fontId="25" fillId="0" borderId="46" xfId="0" applyFont="1" applyBorder="1" applyAlignment="1">
      <alignment horizontal="center"/>
    </xf>
    <xf numFmtId="0" fontId="25" fillId="0" borderId="20" xfId="0" applyFont="1" applyBorder="1" applyAlignment="1">
      <alignment horizontal="center" vertical="top" wrapText="1"/>
    </xf>
    <xf numFmtId="0" fontId="25" fillId="0" borderId="47" xfId="0" applyFont="1" applyBorder="1" applyAlignment="1">
      <alignment horizontal="center" vertical="top" wrapText="1"/>
    </xf>
    <xf numFmtId="0" fontId="32" fillId="0" borderId="11" xfId="0" applyFont="1" applyFill="1" applyBorder="1" applyAlignment="1">
      <alignment horizontal="center" vertical="center" wrapText="1"/>
    </xf>
    <xf numFmtId="4" fontId="32" fillId="0" borderId="11" xfId="37" applyNumberFormat="1" applyFont="1" applyFill="1" applyBorder="1" applyAlignment="1">
      <alignment horizontal="center" vertical="center" wrapText="1"/>
    </xf>
    <xf numFmtId="0" fontId="0" fillId="0" borderId="0" xfId="0" applyAlignment="1">
      <alignment horizontal="center"/>
    </xf>
    <xf numFmtId="0" fontId="0" fillId="0" borderId="46" xfId="0" applyBorder="1" applyAlignment="1">
      <alignment horizontal="center"/>
    </xf>
    <xf numFmtId="0" fontId="0" fillId="0" borderId="0" xfId="0" applyAlignment="1">
      <alignment horizontal="center" vertical="top"/>
    </xf>
    <xf numFmtId="0" fontId="25" fillId="0" borderId="20" xfId="0" applyFont="1" applyBorder="1" applyAlignment="1">
      <alignment horizontal="center" vertical="center" wrapText="1"/>
    </xf>
    <xf numFmtId="0" fontId="33" fillId="0" borderId="11" xfId="35" applyFont="1" applyFill="1" applyBorder="1" applyAlignment="1" applyProtection="1">
      <alignment horizontal="center" vertical="center" wrapText="1"/>
    </xf>
    <xf numFmtId="0" fontId="0" fillId="0" borderId="26" xfId="0" applyBorder="1" applyAlignment="1">
      <alignment horizontal="center"/>
    </xf>
    <xf numFmtId="0" fontId="0" fillId="0" borderId="12" xfId="0" applyBorder="1" applyAlignment="1">
      <alignment horizontal="center"/>
    </xf>
    <xf numFmtId="0" fontId="39" fillId="0" borderId="0" xfId="0" applyFont="1" applyAlignment="1">
      <alignment horizontal="center"/>
    </xf>
    <xf numFmtId="0" fontId="25" fillId="0" borderId="14" xfId="0" applyFont="1" applyBorder="1" applyAlignment="1">
      <alignment horizontal="center"/>
    </xf>
    <xf numFmtId="4" fontId="34" fillId="0" borderId="11" xfId="37" applyNumberFormat="1" applyFont="1" applyFill="1" applyBorder="1" applyAlignment="1">
      <alignment horizontal="center" vertical="center" wrapText="1"/>
    </xf>
    <xf numFmtId="0" fontId="25" fillId="0" borderId="0" xfId="0" applyFont="1" applyBorder="1" applyAlignment="1">
      <alignment horizontal="center"/>
    </xf>
    <xf numFmtId="0" fontId="25" fillId="0" borderId="20" xfId="0" applyFont="1" applyBorder="1" applyAlignment="1">
      <alignment horizontal="center"/>
    </xf>
    <xf numFmtId="0" fontId="32" fillId="0" borderId="26"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2" fillId="0" borderId="24" xfId="0" applyFont="1" applyFill="1" applyBorder="1" applyAlignment="1">
      <alignment horizontal="center" vertical="center" wrapText="1"/>
    </xf>
    <xf numFmtId="0" fontId="33" fillId="0" borderId="25" xfId="35" applyFont="1" applyFill="1" applyBorder="1" applyAlignment="1" applyProtection="1">
      <alignment horizontal="center" vertical="center" wrapText="1"/>
    </xf>
    <xf numFmtId="0" fontId="33" fillId="0" borderId="13" xfId="35" applyFont="1" applyFill="1" applyBorder="1" applyAlignment="1" applyProtection="1">
      <alignment horizontal="center" vertical="center" wrapText="1"/>
    </xf>
    <xf numFmtId="0" fontId="26" fillId="0" borderId="0" xfId="0" applyFont="1" applyAlignment="1">
      <alignment horizontal="center"/>
    </xf>
    <xf numFmtId="0" fontId="30" fillId="0" borderId="0" xfId="35" applyFont="1" applyAlignment="1" applyProtection="1">
      <alignment horizontal="center"/>
    </xf>
    <xf numFmtId="0" fontId="27" fillId="22" borderId="11" xfId="0" applyFont="1" applyFill="1" applyBorder="1" applyAlignment="1">
      <alignment horizontal="center" vertical="center" wrapText="1"/>
    </xf>
    <xf numFmtId="0" fontId="32" fillId="22" borderId="11" xfId="0" applyFont="1" applyFill="1" applyBorder="1" applyAlignment="1">
      <alignment horizontal="center" vertical="center" wrapText="1"/>
    </xf>
    <xf numFmtId="0" fontId="32" fillId="22" borderId="26" xfId="0" applyFont="1" applyFill="1" applyBorder="1" applyAlignment="1">
      <alignment horizontal="center" vertical="center" wrapText="1"/>
    </xf>
    <xf numFmtId="0" fontId="32" fillId="22" borderId="12" xfId="0" applyFont="1" applyFill="1" applyBorder="1" applyAlignment="1">
      <alignment horizontal="center" vertical="center" wrapText="1"/>
    </xf>
    <xf numFmtId="4" fontId="32" fillId="23" borderId="28" xfId="37" applyNumberFormat="1" applyFont="1" applyFill="1" applyBorder="1" applyAlignment="1">
      <alignment horizontal="center" vertical="center" wrapText="1"/>
    </xf>
    <xf numFmtId="4" fontId="32" fillId="23" borderId="27" xfId="37" applyNumberFormat="1" applyFont="1" applyFill="1" applyBorder="1" applyAlignment="1">
      <alignment horizontal="center" vertical="center" wrapText="1"/>
    </xf>
    <xf numFmtId="4" fontId="32" fillId="23" borderId="13" xfId="37" applyNumberFormat="1" applyFont="1" applyFill="1" applyBorder="1" applyAlignment="1">
      <alignment horizontal="center" vertical="center" wrapText="1"/>
    </xf>
    <xf numFmtId="0" fontId="32" fillId="22" borderId="30" xfId="0" applyFont="1" applyFill="1" applyBorder="1" applyAlignment="1">
      <alignment horizontal="center" vertical="center" wrapText="1"/>
    </xf>
    <xf numFmtId="0" fontId="32" fillId="0" borderId="28"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31" xfId="0" applyFont="1" applyFill="1" applyBorder="1" applyAlignment="1">
      <alignment horizontal="center" vertical="center" wrapText="1"/>
    </xf>
    <xf numFmtId="4" fontId="32" fillId="22" borderId="28" xfId="37" applyNumberFormat="1" applyFont="1" applyFill="1" applyBorder="1" applyAlignment="1">
      <alignment horizontal="center" vertical="center" wrapText="1"/>
    </xf>
    <xf numFmtId="4" fontId="32" fillId="22" borderId="27" xfId="37" applyNumberFormat="1" applyFont="1" applyFill="1" applyBorder="1" applyAlignment="1">
      <alignment horizontal="center" vertical="center" wrapText="1"/>
    </xf>
    <xf numFmtId="4" fontId="32" fillId="22" borderId="31" xfId="37" applyNumberFormat="1" applyFont="1" applyFill="1" applyBorder="1" applyAlignment="1">
      <alignment horizontal="center" vertical="center" wrapText="1"/>
    </xf>
    <xf numFmtId="4" fontId="32" fillId="0" borderId="28" xfId="37" applyNumberFormat="1" applyFont="1" applyFill="1" applyBorder="1" applyAlignment="1">
      <alignment horizontal="center" vertical="center" wrapText="1"/>
    </xf>
    <xf numFmtId="4" fontId="32" fillId="0" borderId="27" xfId="37" applyNumberFormat="1" applyFont="1" applyFill="1" applyBorder="1" applyAlignment="1">
      <alignment horizontal="center" vertical="center" wrapText="1"/>
    </xf>
    <xf numFmtId="4" fontId="32" fillId="0" borderId="13" xfId="37" applyNumberFormat="1" applyFont="1" applyFill="1" applyBorder="1" applyAlignment="1">
      <alignment horizontal="center" vertical="center" wrapText="1"/>
    </xf>
    <xf numFmtId="0" fontId="33" fillId="0" borderId="0" xfId="35" applyFont="1" applyAlignment="1" applyProtection="1">
      <alignment horizontal="center" wrapText="1"/>
    </xf>
  </cellXfs>
  <cellStyles count="51">
    <cellStyle name="Buena 2" xfId="1"/>
    <cellStyle name="Cálculo 2" xfId="2"/>
    <cellStyle name="Celda de comprobación 2" xfId="3"/>
    <cellStyle name="Celda vinculada 2" xfId="4"/>
    <cellStyle name="Encabezado 4 2" xfId="5"/>
    <cellStyle name="Énfasis 1" xfId="6"/>
    <cellStyle name="Énfasis 2" xfId="7"/>
    <cellStyle name="Énfasis 3" xfId="8"/>
    <cellStyle name="Énfasis1 - 20%" xfId="9"/>
    <cellStyle name="Énfasis1 - 40%" xfId="10"/>
    <cellStyle name="Énfasis1 - 60%" xfId="11"/>
    <cellStyle name="Énfasis1 2" xfId="12"/>
    <cellStyle name="Énfasis2 - 20%" xfId="13"/>
    <cellStyle name="Énfasis2 - 40%" xfId="14"/>
    <cellStyle name="Énfasis2 - 60%" xfId="15"/>
    <cellStyle name="Énfasis2 2" xfId="16"/>
    <cellStyle name="Énfasis3 - 20%" xfId="17"/>
    <cellStyle name="Énfasis3 - 40%" xfId="18"/>
    <cellStyle name="Énfasis3 - 60%" xfId="19"/>
    <cellStyle name="Énfasis3 2" xfId="20"/>
    <cellStyle name="Énfasis4 - 20%" xfId="21"/>
    <cellStyle name="Énfasis4 - 40%" xfId="22"/>
    <cellStyle name="Énfasis4 - 60%" xfId="23"/>
    <cellStyle name="Énfasis4 2" xfId="24"/>
    <cellStyle name="Énfasis5 - 20%" xfId="25"/>
    <cellStyle name="Énfasis5 - 40%" xfId="26"/>
    <cellStyle name="Énfasis5 - 60%" xfId="27"/>
    <cellStyle name="Énfasis5 2" xfId="28"/>
    <cellStyle name="Énfasis6 - 20%" xfId="29"/>
    <cellStyle name="Énfasis6 - 40%" xfId="30"/>
    <cellStyle name="Énfasis6 - 60%" xfId="31"/>
    <cellStyle name="Énfasis6 2" xfId="32"/>
    <cellStyle name="Entrada 2" xfId="33"/>
    <cellStyle name="Euro" xfId="34"/>
    <cellStyle name="Hipervínculo" xfId="35" builtinId="8"/>
    <cellStyle name="Incorrecto 2" xfId="36"/>
    <cellStyle name="Millares 10 10" xfId="37"/>
    <cellStyle name="Moneda" xfId="50" builtinId="4"/>
    <cellStyle name="Moneda 2" xfId="38"/>
    <cellStyle name="Neutral 2" xfId="39"/>
    <cellStyle name="Normal" xfId="0" builtinId="0"/>
    <cellStyle name="Normal 2" xfId="40"/>
    <cellStyle name="Normal 2 2" xfId="41"/>
    <cellStyle name="Notas 2" xfId="42"/>
    <cellStyle name="Salida 2" xfId="43"/>
    <cellStyle name="Texto de advertencia 2" xfId="44"/>
    <cellStyle name="Título 1 2" xfId="45"/>
    <cellStyle name="Título 2 2" xfId="46"/>
    <cellStyle name="Título 3 2" xfId="47"/>
    <cellStyle name="Título de hoja" xfId="48"/>
    <cellStyle name="Total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32</xdr:col>
      <xdr:colOff>409575</xdr:colOff>
      <xdr:row>1</xdr:row>
      <xdr:rowOff>104775</xdr:rowOff>
    </xdr:from>
    <xdr:to>
      <xdr:col>34</xdr:col>
      <xdr:colOff>723900</xdr:colOff>
      <xdr:row>3</xdr:row>
      <xdr:rowOff>180975</xdr:rowOff>
    </xdr:to>
    <xdr:grpSp>
      <xdr:nvGrpSpPr>
        <xdr:cNvPr id="2" name="3 Grupo">
          <a:extLst>
            <a:ext uri="{FF2B5EF4-FFF2-40B4-BE49-F238E27FC236}">
              <a16:creationId xmlns="" xmlns:a16="http://schemas.microsoft.com/office/drawing/2014/main" id="{00000000-0008-0000-0600-000002000000}"/>
            </a:ext>
          </a:extLst>
        </xdr:cNvPr>
        <xdr:cNvGrpSpPr>
          <a:grpSpLocks/>
        </xdr:cNvGrpSpPr>
      </xdr:nvGrpSpPr>
      <xdr:grpSpPr bwMode="auto">
        <a:xfrm>
          <a:off x="28783492" y="401108"/>
          <a:ext cx="1859491" cy="615950"/>
          <a:chOff x="13068300" y="200025"/>
          <a:chExt cx="1276350" cy="600075"/>
        </a:xfrm>
      </xdr:grpSpPr>
      <xdr:sp macro="" textlink="">
        <xdr:nvSpPr>
          <xdr:cNvPr id="3" name="2 Rectángulo">
            <a:extLst>
              <a:ext uri="{FF2B5EF4-FFF2-40B4-BE49-F238E27FC236}">
                <a16:creationId xmlns="" xmlns:a16="http://schemas.microsoft.com/office/drawing/2014/main" id="{00000000-0008-0000-0600-000003000000}"/>
              </a:ext>
            </a:extLst>
          </xdr:cNvPr>
          <xdr:cNvSpPr/>
        </xdr:nvSpPr>
        <xdr:spPr>
          <a:xfrm>
            <a:off x="13068300" y="200025"/>
            <a:ext cx="1276350" cy="600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es-MX"/>
          </a:p>
        </xdr:txBody>
      </xdr:sp>
      <xdr:sp macro="" textlink="">
        <xdr:nvSpPr>
          <xdr:cNvPr id="4" name="3 CuadroTexto">
            <a:extLst>
              <a:ext uri="{FF2B5EF4-FFF2-40B4-BE49-F238E27FC236}">
                <a16:creationId xmlns="" xmlns:a16="http://schemas.microsoft.com/office/drawing/2014/main" id="{00000000-0008-0000-0600-000004000000}"/>
              </a:ext>
            </a:extLst>
          </xdr:cNvPr>
          <xdr:cNvSpPr txBox="1"/>
        </xdr:nvSpPr>
        <xdr:spPr>
          <a:xfrm>
            <a:off x="13111750" y="228154"/>
            <a:ext cx="1189450" cy="5250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850">
                <a:latin typeface="Arial" pitchFamily="34" charset="0"/>
                <a:cs typeface="Arial" pitchFamily="34" charset="0"/>
              </a:rPr>
              <a:t>ESCUDO</a:t>
            </a:r>
            <a:r>
              <a:rPr lang="es-MX" sz="850" baseline="0">
                <a:latin typeface="Arial" pitchFamily="34" charset="0"/>
                <a:cs typeface="Arial" pitchFamily="34" charset="0"/>
              </a:rPr>
              <a:t> O LOGOTIPO OFICIAL DEL MUNICIPIO</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ugo%20Mejia%20Zepeda/Documents/Documents%20and%20Settings/Usuario/Mis%20documentos/Downloads/CAPITALIZABLE.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13" workbookViewId="0">
      <selection activeCell="B9" sqref="B9"/>
    </sheetView>
  </sheetViews>
  <sheetFormatPr baseColWidth="10" defaultRowHeight="15" x14ac:dyDescent="0.25"/>
  <cols>
    <col min="2" max="2" width="80.85546875" customWidth="1"/>
  </cols>
  <sheetData>
    <row r="1" spans="1:2" x14ac:dyDescent="0.25">
      <c r="A1" s="231" t="s">
        <v>12</v>
      </c>
      <c r="B1" s="231"/>
    </row>
    <row r="2" spans="1:2" x14ac:dyDescent="0.25">
      <c r="A2" s="233" t="s">
        <v>13</v>
      </c>
      <c r="B2" s="233"/>
    </row>
    <row r="3" spans="1:2" ht="15.75" thickBot="1" x14ac:dyDescent="0.3">
      <c r="A3" s="17"/>
      <c r="B3" s="17"/>
    </row>
    <row r="4" spans="1:2" ht="33.75" thickBot="1" x14ac:dyDescent="0.3">
      <c r="A4" s="19" t="s">
        <v>14</v>
      </c>
      <c r="B4" s="20" t="s">
        <v>15</v>
      </c>
    </row>
    <row r="5" spans="1:2" ht="33.75" thickBot="1" x14ac:dyDescent="0.3">
      <c r="A5" s="23" t="s">
        <v>16</v>
      </c>
      <c r="B5" s="24" t="s">
        <v>17</v>
      </c>
    </row>
    <row r="6" spans="1:2" ht="17.25" thickBot="1" x14ac:dyDescent="0.3">
      <c r="A6" s="23" t="s">
        <v>18</v>
      </c>
      <c r="B6" s="25" t="s">
        <v>19</v>
      </c>
    </row>
    <row r="7" spans="1:2" ht="17.25" thickBot="1" x14ac:dyDescent="0.3">
      <c r="A7" s="23" t="s">
        <v>20</v>
      </c>
      <c r="B7" s="25" t="s">
        <v>21</v>
      </c>
    </row>
    <row r="8" spans="1:2" ht="17.25" thickBot="1" x14ac:dyDescent="0.3">
      <c r="A8" s="23" t="s">
        <v>22</v>
      </c>
      <c r="B8" s="25" t="s">
        <v>23</v>
      </c>
    </row>
    <row r="9" spans="1:2" ht="33.75" thickBot="1" x14ac:dyDescent="0.3">
      <c r="A9" s="21" t="s">
        <v>24</v>
      </c>
      <c r="B9" s="22" t="s">
        <v>25</v>
      </c>
    </row>
    <row r="10" spans="1:2" ht="17.25" thickBot="1" x14ac:dyDescent="0.3">
      <c r="A10" s="21" t="s">
        <v>26</v>
      </c>
      <c r="B10" s="22" t="s">
        <v>27</v>
      </c>
    </row>
    <row r="11" spans="1:2" ht="17.25" thickBot="1" x14ac:dyDescent="0.3">
      <c r="A11" s="21" t="s">
        <v>28</v>
      </c>
      <c r="B11" s="22" t="s">
        <v>29</v>
      </c>
    </row>
    <row r="12" spans="1:2" ht="17.25" thickBot="1" x14ac:dyDescent="0.3">
      <c r="A12" s="21" t="s">
        <v>30</v>
      </c>
      <c r="B12" s="22" t="s">
        <v>31</v>
      </c>
    </row>
    <row r="13" spans="1:2" ht="17.25" thickBot="1" x14ac:dyDescent="0.3">
      <c r="A13" s="21" t="s">
        <v>32</v>
      </c>
      <c r="B13" s="22" t="s">
        <v>33</v>
      </c>
    </row>
    <row r="14" spans="1:2" ht="17.25" thickBot="1" x14ac:dyDescent="0.3">
      <c r="A14" s="21" t="s">
        <v>34</v>
      </c>
      <c r="B14" s="22" t="s">
        <v>35</v>
      </c>
    </row>
    <row r="15" spans="1:2" ht="17.25" thickBot="1" x14ac:dyDescent="0.3">
      <c r="A15" s="21" t="s">
        <v>36</v>
      </c>
      <c r="B15" s="22" t="s">
        <v>37</v>
      </c>
    </row>
    <row r="16" spans="1:2" ht="17.25" thickBot="1" x14ac:dyDescent="0.3">
      <c r="A16" s="21" t="s">
        <v>38</v>
      </c>
      <c r="B16" s="22" t="s">
        <v>39</v>
      </c>
    </row>
    <row r="17" spans="1:2" ht="17.25" thickBot="1" x14ac:dyDescent="0.3">
      <c r="A17" s="21" t="s">
        <v>40</v>
      </c>
      <c r="B17" s="22" t="s">
        <v>41</v>
      </c>
    </row>
    <row r="18" spans="1:2" ht="17.25" thickBot="1" x14ac:dyDescent="0.3">
      <c r="A18" s="21" t="s">
        <v>42</v>
      </c>
      <c r="B18" s="22" t="s">
        <v>43</v>
      </c>
    </row>
    <row r="19" spans="1:2" ht="17.25" thickBot="1" x14ac:dyDescent="0.3">
      <c r="A19" s="21" t="s">
        <v>44</v>
      </c>
      <c r="B19" s="22" t="s">
        <v>45</v>
      </c>
    </row>
    <row r="20" spans="1:2" ht="33.75" thickBot="1" x14ac:dyDescent="0.3">
      <c r="A20" s="21" t="s">
        <v>46</v>
      </c>
      <c r="B20" s="22" t="s">
        <v>47</v>
      </c>
    </row>
    <row r="21" spans="1:2" ht="50.25" thickBot="1" x14ac:dyDescent="0.3">
      <c r="A21" s="21" t="s">
        <v>48</v>
      </c>
      <c r="B21" s="22" t="s">
        <v>49</v>
      </c>
    </row>
    <row r="22" spans="1:2" ht="50.25" thickBot="1" x14ac:dyDescent="0.3">
      <c r="A22" s="21" t="s">
        <v>50</v>
      </c>
      <c r="B22" s="22" t="s">
        <v>51</v>
      </c>
    </row>
    <row r="23" spans="1:2" ht="17.25" thickBot="1" x14ac:dyDescent="0.3">
      <c r="A23" s="21" t="s">
        <v>52</v>
      </c>
      <c r="B23" s="22" t="s">
        <v>53</v>
      </c>
    </row>
    <row r="24" spans="1:2" ht="17.25" thickBot="1" x14ac:dyDescent="0.3">
      <c r="A24" s="21" t="s">
        <v>54</v>
      </c>
      <c r="B24" s="22" t="s">
        <v>55</v>
      </c>
    </row>
    <row r="25" spans="1:2" ht="17.25" thickBot="1" x14ac:dyDescent="0.3">
      <c r="A25" s="21" t="s">
        <v>56</v>
      </c>
      <c r="B25" s="22" t="s">
        <v>57</v>
      </c>
    </row>
    <row r="26" spans="1:2" ht="33.75" thickBot="1" x14ac:dyDescent="0.3">
      <c r="A26" s="21" t="s">
        <v>58</v>
      </c>
      <c r="B26" s="22" t="s">
        <v>59</v>
      </c>
    </row>
    <row r="27" spans="1:2" ht="33.75" thickBot="1" x14ac:dyDescent="0.3">
      <c r="A27" s="26" t="s">
        <v>60</v>
      </c>
      <c r="B27" s="22" t="s">
        <v>61</v>
      </c>
    </row>
    <row r="28" spans="1:2" ht="17.25" thickBot="1" x14ac:dyDescent="0.3">
      <c r="A28" s="21" t="s">
        <v>6</v>
      </c>
      <c r="B28" s="24" t="s">
        <v>62</v>
      </c>
    </row>
    <row r="29" spans="1:2" x14ac:dyDescent="0.25">
      <c r="A29" s="16"/>
      <c r="B29" s="16"/>
    </row>
    <row r="30" spans="1:2" x14ac:dyDescent="0.25">
      <c r="A30" s="18" t="s">
        <v>63</v>
      </c>
      <c r="B30" s="18"/>
    </row>
    <row r="31" spans="1:2" x14ac:dyDescent="0.25">
      <c r="A31" s="232" t="s">
        <v>64</v>
      </c>
      <c r="B31" s="232"/>
    </row>
    <row r="32" spans="1:2" x14ac:dyDescent="0.25">
      <c r="A32" s="232" t="s">
        <v>65</v>
      </c>
      <c r="B32" s="232"/>
    </row>
    <row r="33" spans="1:2" x14ac:dyDescent="0.25">
      <c r="A33" s="232" t="s">
        <v>66</v>
      </c>
      <c r="B33" s="232"/>
    </row>
  </sheetData>
  <mergeCells count="5">
    <mergeCell ref="A1:B1"/>
    <mergeCell ref="A32:B32"/>
    <mergeCell ref="A33:B33"/>
    <mergeCell ref="A2:B2"/>
    <mergeCell ref="A31:B31"/>
  </mergeCells>
  <hyperlinks>
    <hyperlink ref="A1:B1" location="'ANEXO 1'!A1" display="INSTRUCTIVO PARA EL LLENADO DEL ANEXO 1 DENOMINADO: RELACIÓN DE GASTOS REALIZADOS "/>
  </hyperlink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7"/>
  <sheetViews>
    <sheetView tabSelected="1" view="pageBreakPreview" zoomScale="80" zoomScaleNormal="70" zoomScaleSheetLayoutView="80" workbookViewId="0">
      <selection activeCell="L9" sqref="L9"/>
    </sheetView>
  </sheetViews>
  <sheetFormatPr baseColWidth="10" defaultRowHeight="15" x14ac:dyDescent="0.25"/>
  <cols>
    <col min="1" max="1" width="14.85546875" style="61" customWidth="1"/>
    <col min="2" max="2" width="23.140625" style="61" customWidth="1"/>
    <col min="3" max="3" width="11.42578125" style="61" customWidth="1"/>
    <col min="4" max="4" width="11.42578125" style="61"/>
    <col min="5" max="5" width="9.42578125" style="61" customWidth="1"/>
    <col min="6" max="8" width="11.42578125" style="61"/>
    <col min="9" max="9" width="8" style="61" customWidth="1"/>
    <col min="10" max="10" width="8.140625" style="61" customWidth="1"/>
    <col min="11" max="11" width="7.7109375" style="61" customWidth="1"/>
    <col min="12" max="12" width="14.28515625" style="61" customWidth="1"/>
    <col min="13" max="13" width="14.5703125" style="61" customWidth="1"/>
    <col min="14" max="14" width="9.140625" style="61" customWidth="1"/>
    <col min="15" max="15" width="12.85546875" style="61" customWidth="1"/>
    <col min="16" max="16" width="13.7109375" style="61" customWidth="1"/>
    <col min="17" max="17" width="11.42578125" style="61"/>
    <col min="18" max="18" width="10.42578125" style="61" customWidth="1"/>
    <col min="19" max="19" width="14.5703125" style="61" customWidth="1"/>
    <col min="20" max="20" width="14.42578125" style="61" customWidth="1"/>
    <col min="21" max="21" width="10" style="61" customWidth="1"/>
    <col min="22" max="22" width="11.28515625" style="61" customWidth="1"/>
    <col min="23" max="23" width="13.7109375" style="61" customWidth="1"/>
    <col min="24" max="24" width="9.42578125" style="61" customWidth="1"/>
    <col min="25" max="25" width="13.42578125" style="61" customWidth="1"/>
    <col min="26" max="26" width="10.140625" style="61" customWidth="1"/>
    <col min="27" max="27" width="7.85546875" style="61" customWidth="1"/>
    <col min="28" max="28" width="8.7109375" style="61" customWidth="1"/>
    <col min="29" max="29" width="9.7109375" style="61" customWidth="1"/>
    <col min="30" max="30" width="9.28515625" style="61" customWidth="1"/>
    <col min="31" max="31" width="9.42578125" style="61" customWidth="1"/>
    <col min="32" max="32" width="11" style="61" customWidth="1"/>
    <col min="33" max="33" width="14" style="191" customWidth="1"/>
  </cols>
  <sheetData>
    <row r="1" spans="1:34" ht="23.25" x14ac:dyDescent="0.35">
      <c r="B1" s="247" t="s">
        <v>68</v>
      </c>
      <c r="C1" s="247"/>
      <c r="D1" s="247"/>
      <c r="E1" s="247"/>
      <c r="F1" s="247"/>
      <c r="G1" s="247"/>
      <c r="H1" s="247"/>
      <c r="I1" s="247"/>
      <c r="J1" s="247"/>
      <c r="K1" s="247"/>
      <c r="L1" s="247"/>
      <c r="M1" s="247"/>
      <c r="N1" s="247"/>
      <c r="O1" s="247"/>
      <c r="P1" s="247"/>
      <c r="Q1" s="247"/>
      <c r="R1" s="247"/>
    </row>
    <row r="2" spans="1:34" ht="25.5" hidden="1" customHeight="1" x14ac:dyDescent="0.35">
      <c r="B2" s="63"/>
      <c r="C2" s="63"/>
      <c r="D2" s="63"/>
      <c r="E2" s="63"/>
      <c r="F2" s="63"/>
      <c r="G2" s="63"/>
      <c r="H2" s="63"/>
      <c r="I2" s="63"/>
      <c r="J2" s="63"/>
      <c r="K2" s="63"/>
      <c r="L2" s="63"/>
      <c r="M2" s="63"/>
      <c r="N2" s="63"/>
      <c r="O2" s="63"/>
      <c r="P2" s="63"/>
      <c r="Q2" s="63"/>
      <c r="R2" s="63"/>
      <c r="S2" s="64"/>
    </row>
    <row r="3" spans="1:34" x14ac:dyDescent="0.25">
      <c r="B3" s="76" t="s">
        <v>0</v>
      </c>
      <c r="C3" s="76" t="s">
        <v>159</v>
      </c>
    </row>
    <row r="4" spans="1:34" x14ac:dyDescent="0.25">
      <c r="B4" s="76" t="s">
        <v>269</v>
      </c>
    </row>
    <row r="5" spans="1:34" ht="15.75" customHeight="1" x14ac:dyDescent="0.35">
      <c r="L5" s="65"/>
      <c r="AC5" s="66"/>
    </row>
    <row r="6" spans="1:34" ht="60" customHeight="1" x14ac:dyDescent="0.25">
      <c r="A6" s="245"/>
      <c r="B6" s="238" t="s">
        <v>173</v>
      </c>
      <c r="C6" s="238" t="s">
        <v>174</v>
      </c>
      <c r="D6" s="238" t="s">
        <v>175</v>
      </c>
      <c r="E6" s="238" t="s">
        <v>176</v>
      </c>
      <c r="F6" s="238" t="s">
        <v>172</v>
      </c>
      <c r="G6" s="238" t="s">
        <v>177</v>
      </c>
      <c r="H6" s="238" t="s">
        <v>179</v>
      </c>
      <c r="I6" s="238" t="s">
        <v>178</v>
      </c>
      <c r="J6" s="244" t="s">
        <v>76</v>
      </c>
      <c r="K6" s="244"/>
      <c r="L6" s="238" t="s">
        <v>180</v>
      </c>
      <c r="M6" s="238"/>
      <c r="N6" s="238"/>
      <c r="O6" s="238"/>
      <c r="P6" s="238"/>
      <c r="Q6" s="238"/>
      <c r="R6" s="238"/>
      <c r="S6" s="239" t="s">
        <v>181</v>
      </c>
      <c r="T6" s="239"/>
      <c r="U6" s="239"/>
      <c r="V6" s="239"/>
      <c r="W6" s="239"/>
      <c r="X6" s="239"/>
      <c r="Y6" s="239"/>
      <c r="Z6" s="239" t="s">
        <v>182</v>
      </c>
      <c r="AA6" s="239"/>
      <c r="AB6" s="239"/>
      <c r="AC6" s="239"/>
      <c r="AD6" s="239"/>
      <c r="AE6" s="239"/>
      <c r="AF6" s="239"/>
    </row>
    <row r="7" spans="1:34" ht="42" customHeight="1" x14ac:dyDescent="0.25">
      <c r="A7" s="246"/>
      <c r="B7" s="238"/>
      <c r="C7" s="238"/>
      <c r="D7" s="238"/>
      <c r="E7" s="238"/>
      <c r="F7" s="238"/>
      <c r="G7" s="238"/>
      <c r="H7" s="238"/>
      <c r="I7" s="238"/>
      <c r="J7" s="197" t="s">
        <v>80</v>
      </c>
      <c r="K7" s="197" t="s">
        <v>81</v>
      </c>
      <c r="L7" s="67" t="s">
        <v>82</v>
      </c>
      <c r="M7" s="68" t="s">
        <v>83</v>
      </c>
      <c r="N7" s="68" t="s">
        <v>194</v>
      </c>
      <c r="O7" s="68" t="s">
        <v>84</v>
      </c>
      <c r="P7" s="68" t="s">
        <v>85</v>
      </c>
      <c r="Q7" s="68" t="s">
        <v>86</v>
      </c>
      <c r="R7" s="68" t="s">
        <v>87</v>
      </c>
      <c r="S7" s="67" t="s">
        <v>88</v>
      </c>
      <c r="T7" s="68" t="s">
        <v>83</v>
      </c>
      <c r="U7" s="68" t="s">
        <v>194</v>
      </c>
      <c r="V7" s="67" t="s">
        <v>84</v>
      </c>
      <c r="W7" s="67" t="s">
        <v>85</v>
      </c>
      <c r="X7" s="67" t="s">
        <v>86</v>
      </c>
      <c r="Y7" s="67" t="s">
        <v>87</v>
      </c>
      <c r="Z7" s="67" t="s">
        <v>88</v>
      </c>
      <c r="AA7" s="68" t="s">
        <v>83</v>
      </c>
      <c r="AB7" s="68" t="s">
        <v>194</v>
      </c>
      <c r="AC7" s="67" t="s">
        <v>84</v>
      </c>
      <c r="AD7" s="67" t="s">
        <v>85</v>
      </c>
      <c r="AE7" s="67" t="s">
        <v>86</v>
      </c>
      <c r="AF7" s="67" t="s">
        <v>87</v>
      </c>
    </row>
    <row r="8" spans="1:34" ht="123" customHeight="1" x14ac:dyDescent="0.25">
      <c r="A8" s="209">
        <v>1</v>
      </c>
      <c r="B8" s="206" t="s">
        <v>218</v>
      </c>
      <c r="C8" s="70" t="s">
        <v>160</v>
      </c>
      <c r="D8" s="198" t="s">
        <v>165</v>
      </c>
      <c r="E8" s="199" t="s">
        <v>262</v>
      </c>
      <c r="F8" s="198" t="s">
        <v>187</v>
      </c>
      <c r="G8" s="199" t="s">
        <v>189</v>
      </c>
      <c r="H8" s="69" t="s">
        <v>230</v>
      </c>
      <c r="I8" s="71" t="s">
        <v>170</v>
      </c>
      <c r="J8" s="71"/>
      <c r="K8" s="71" t="s">
        <v>4</v>
      </c>
      <c r="L8" s="210">
        <v>1155419.6399999999</v>
      </c>
      <c r="M8" s="200">
        <f>L8</f>
        <v>1155419.6399999999</v>
      </c>
      <c r="N8" s="200">
        <v>0</v>
      </c>
      <c r="O8" s="200">
        <v>0</v>
      </c>
      <c r="P8" s="200">
        <v>0</v>
      </c>
      <c r="Q8" s="200">
        <v>0</v>
      </c>
      <c r="R8" s="200">
        <v>0</v>
      </c>
      <c r="S8" s="212">
        <f t="shared" ref="S8" si="0">L8</f>
        <v>1155419.6399999999</v>
      </c>
      <c r="T8" s="213">
        <f>S8</f>
        <v>1155419.6399999999</v>
      </c>
      <c r="U8" s="201">
        <v>0</v>
      </c>
      <c r="V8" s="72">
        <v>0</v>
      </c>
      <c r="W8" s="72">
        <v>0</v>
      </c>
      <c r="X8" s="72">
        <v>0</v>
      </c>
      <c r="Y8" s="72">
        <v>0</v>
      </c>
      <c r="Z8" s="200">
        <v>0</v>
      </c>
      <c r="AA8" s="200">
        <v>0</v>
      </c>
      <c r="AB8" s="200">
        <v>0</v>
      </c>
      <c r="AC8" s="200">
        <v>0</v>
      </c>
      <c r="AD8" s="200">
        <v>0</v>
      </c>
      <c r="AE8" s="200">
        <v>0</v>
      </c>
      <c r="AF8" s="200">
        <v>0</v>
      </c>
    </row>
    <row r="9" spans="1:34" ht="91.5" customHeight="1" x14ac:dyDescent="0.25">
      <c r="A9" s="209">
        <v>2</v>
      </c>
      <c r="B9" s="206" t="s">
        <v>219</v>
      </c>
      <c r="C9" s="70" t="s">
        <v>160</v>
      </c>
      <c r="D9" s="198" t="s">
        <v>165</v>
      </c>
      <c r="E9" s="199" t="s">
        <v>195</v>
      </c>
      <c r="F9" s="198" t="s">
        <v>228</v>
      </c>
      <c r="G9" s="199" t="s">
        <v>190</v>
      </c>
      <c r="H9" s="69" t="s">
        <v>231</v>
      </c>
      <c r="I9" s="71" t="s">
        <v>170</v>
      </c>
      <c r="J9" s="71"/>
      <c r="K9" s="71" t="s">
        <v>4</v>
      </c>
      <c r="L9" s="210">
        <v>4000000</v>
      </c>
      <c r="M9" s="200">
        <v>0</v>
      </c>
      <c r="N9" s="200">
        <v>0</v>
      </c>
      <c r="O9" s="200">
        <v>0</v>
      </c>
      <c r="P9" s="211">
        <f>L9</f>
        <v>4000000</v>
      </c>
      <c r="Q9" s="200">
        <v>0</v>
      </c>
      <c r="R9" s="200">
        <v>0</v>
      </c>
      <c r="S9" s="213">
        <f>L9</f>
        <v>4000000</v>
      </c>
      <c r="T9" s="201">
        <v>0</v>
      </c>
      <c r="U9" s="201">
        <v>0</v>
      </c>
      <c r="V9" s="201">
        <v>0</v>
      </c>
      <c r="W9" s="213">
        <f>S9</f>
        <v>4000000</v>
      </c>
      <c r="X9" s="201">
        <v>0</v>
      </c>
      <c r="Y9" s="201">
        <v>0</v>
      </c>
      <c r="Z9" s="200">
        <v>0</v>
      </c>
      <c r="AA9" s="200">
        <v>0</v>
      </c>
      <c r="AB9" s="200">
        <v>0</v>
      </c>
      <c r="AC9" s="200">
        <v>0</v>
      </c>
      <c r="AD9" s="200">
        <v>0</v>
      </c>
      <c r="AE9" s="200">
        <v>0</v>
      </c>
      <c r="AF9" s="200">
        <v>0</v>
      </c>
      <c r="AG9" s="192"/>
      <c r="AH9" s="61"/>
    </row>
    <row r="10" spans="1:34" s="61" customFormat="1" ht="124.5" customHeight="1" x14ac:dyDescent="0.25">
      <c r="A10" s="209">
        <v>5</v>
      </c>
      <c r="B10" s="207" t="s">
        <v>263</v>
      </c>
      <c r="C10" s="70" t="s">
        <v>166</v>
      </c>
      <c r="D10" s="198" t="s">
        <v>165</v>
      </c>
      <c r="E10" s="199" t="s">
        <v>192</v>
      </c>
      <c r="F10" s="198" t="s">
        <v>229</v>
      </c>
      <c r="G10" s="199" t="s">
        <v>189</v>
      </c>
      <c r="H10" s="69" t="s">
        <v>232</v>
      </c>
      <c r="I10" s="71" t="s">
        <v>170</v>
      </c>
      <c r="J10" s="71"/>
      <c r="K10" s="71" t="s">
        <v>4</v>
      </c>
      <c r="L10" s="210">
        <v>2522934.21</v>
      </c>
      <c r="M10" s="211">
        <f t="shared" ref="M10:M38" si="1">L10</f>
        <v>2522934.21</v>
      </c>
      <c r="N10" s="200">
        <v>0</v>
      </c>
      <c r="O10" s="200">
        <v>0</v>
      </c>
      <c r="P10" s="200">
        <v>0</v>
      </c>
      <c r="Q10" s="200">
        <v>0</v>
      </c>
      <c r="R10" s="200">
        <v>0</v>
      </c>
      <c r="S10" s="212">
        <f>L10</f>
        <v>2522934.21</v>
      </c>
      <c r="T10" s="213">
        <f t="shared" ref="T10:T39" si="2">S10</f>
        <v>2522934.21</v>
      </c>
      <c r="U10" s="201">
        <v>0</v>
      </c>
      <c r="V10" s="72">
        <v>0</v>
      </c>
      <c r="W10" s="72">
        <v>0</v>
      </c>
      <c r="X10" s="72">
        <v>0</v>
      </c>
      <c r="Y10" s="72">
        <v>0</v>
      </c>
      <c r="Z10" s="200">
        <v>0</v>
      </c>
      <c r="AA10" s="200">
        <v>0</v>
      </c>
      <c r="AB10" s="200">
        <v>0</v>
      </c>
      <c r="AC10" s="200">
        <v>0</v>
      </c>
      <c r="AD10" s="200">
        <v>0</v>
      </c>
      <c r="AE10" s="200">
        <v>0</v>
      </c>
      <c r="AF10" s="200">
        <v>0</v>
      </c>
      <c r="AG10" s="193"/>
    </row>
    <row r="11" spans="1:34" ht="108" customHeight="1" x14ac:dyDescent="0.25">
      <c r="A11" s="209">
        <v>6</v>
      </c>
      <c r="B11" s="207" t="s">
        <v>233</v>
      </c>
      <c r="C11" s="70" t="s">
        <v>161</v>
      </c>
      <c r="D11" s="198" t="s">
        <v>164</v>
      </c>
      <c r="E11" s="199" t="s">
        <v>192</v>
      </c>
      <c r="F11" s="198" t="s">
        <v>229</v>
      </c>
      <c r="G11" s="199" t="s">
        <v>189</v>
      </c>
      <c r="H11" s="69" t="s">
        <v>234</v>
      </c>
      <c r="I11" s="71" t="s">
        <v>170</v>
      </c>
      <c r="J11" s="71"/>
      <c r="K11" s="71" t="s">
        <v>4</v>
      </c>
      <c r="L11" s="210">
        <f>S11</f>
        <v>134560</v>
      </c>
      <c r="M11" s="211">
        <f t="shared" si="1"/>
        <v>134560</v>
      </c>
      <c r="N11" s="200">
        <v>0</v>
      </c>
      <c r="O11" s="200">
        <v>0</v>
      </c>
      <c r="P11" s="200">
        <v>0</v>
      </c>
      <c r="Q11" s="200">
        <v>0</v>
      </c>
      <c r="R11" s="200">
        <v>0</v>
      </c>
      <c r="S11" s="212">
        <v>134560</v>
      </c>
      <c r="T11" s="213">
        <f t="shared" si="2"/>
        <v>134560</v>
      </c>
      <c r="U11" s="201">
        <v>0</v>
      </c>
      <c r="V11" s="72">
        <v>0</v>
      </c>
      <c r="W11" s="72">
        <v>0</v>
      </c>
      <c r="X11" s="72">
        <v>0</v>
      </c>
      <c r="Y11" s="72">
        <v>0</v>
      </c>
      <c r="Z11" s="200">
        <v>0</v>
      </c>
      <c r="AA11" s="200">
        <v>0</v>
      </c>
      <c r="AB11" s="200">
        <v>0</v>
      </c>
      <c r="AC11" s="200">
        <v>0</v>
      </c>
      <c r="AD11" s="200">
        <v>0</v>
      </c>
      <c r="AE11" s="200">
        <v>0</v>
      </c>
      <c r="AF11" s="200">
        <v>0</v>
      </c>
      <c r="AG11" s="192"/>
    </row>
    <row r="12" spans="1:34" s="61" customFormat="1" ht="108" customHeight="1" x14ac:dyDescent="0.25">
      <c r="A12" s="209">
        <v>7</v>
      </c>
      <c r="B12" s="207" t="s">
        <v>196</v>
      </c>
      <c r="C12" s="70" t="s">
        <v>162</v>
      </c>
      <c r="D12" s="198" t="s">
        <v>164</v>
      </c>
      <c r="E12" s="199" t="s">
        <v>265</v>
      </c>
      <c r="F12" s="198" t="s">
        <v>229</v>
      </c>
      <c r="G12" s="199" t="s">
        <v>189</v>
      </c>
      <c r="H12" s="69" t="s">
        <v>235</v>
      </c>
      <c r="I12" s="71" t="s">
        <v>170</v>
      </c>
      <c r="J12" s="71"/>
      <c r="K12" s="71" t="s">
        <v>4</v>
      </c>
      <c r="L12" s="210">
        <v>256330</v>
      </c>
      <c r="M12" s="211">
        <f t="shared" si="1"/>
        <v>256330</v>
      </c>
      <c r="N12" s="200">
        <v>0</v>
      </c>
      <c r="O12" s="200">
        <v>0</v>
      </c>
      <c r="P12" s="200">
        <v>0</v>
      </c>
      <c r="Q12" s="200">
        <v>0</v>
      </c>
      <c r="R12" s="200">
        <v>0</v>
      </c>
      <c r="S12" s="212">
        <f t="shared" ref="S12:S36" si="3">L12</f>
        <v>256330</v>
      </c>
      <c r="T12" s="213">
        <f t="shared" si="2"/>
        <v>256330</v>
      </c>
      <c r="U12" s="201">
        <v>0</v>
      </c>
      <c r="V12" s="72">
        <v>0</v>
      </c>
      <c r="W12" s="72">
        <v>0</v>
      </c>
      <c r="X12" s="72">
        <v>0</v>
      </c>
      <c r="Y12" s="72">
        <v>0</v>
      </c>
      <c r="Z12" s="200">
        <v>0</v>
      </c>
      <c r="AA12" s="200">
        <v>0</v>
      </c>
      <c r="AB12" s="200">
        <v>0</v>
      </c>
      <c r="AC12" s="200">
        <v>0</v>
      </c>
      <c r="AD12" s="200">
        <v>0</v>
      </c>
      <c r="AE12" s="200">
        <v>0</v>
      </c>
      <c r="AF12" s="200">
        <v>0</v>
      </c>
      <c r="AG12" s="191"/>
    </row>
    <row r="13" spans="1:34" s="61" customFormat="1" ht="95.25" customHeight="1" x14ac:dyDescent="0.25">
      <c r="A13" s="209">
        <v>8</v>
      </c>
      <c r="B13" s="207" t="s">
        <v>197</v>
      </c>
      <c r="C13" s="70" t="s">
        <v>161</v>
      </c>
      <c r="D13" s="198" t="s">
        <v>164</v>
      </c>
      <c r="E13" s="199" t="s">
        <v>266</v>
      </c>
      <c r="F13" s="198" t="s">
        <v>229</v>
      </c>
      <c r="G13" s="199" t="s">
        <v>189</v>
      </c>
      <c r="H13" s="69" t="s">
        <v>236</v>
      </c>
      <c r="I13" s="71" t="s">
        <v>170</v>
      </c>
      <c r="J13" s="71"/>
      <c r="K13" s="71" t="s">
        <v>4</v>
      </c>
      <c r="L13" s="210">
        <v>960635.99</v>
      </c>
      <c r="M13" s="211">
        <f t="shared" si="1"/>
        <v>960635.99</v>
      </c>
      <c r="N13" s="200">
        <v>0</v>
      </c>
      <c r="O13" s="200">
        <v>0</v>
      </c>
      <c r="P13" s="200">
        <v>0</v>
      </c>
      <c r="Q13" s="200">
        <v>0</v>
      </c>
      <c r="R13" s="200">
        <v>0</v>
      </c>
      <c r="S13" s="212">
        <f t="shared" si="3"/>
        <v>960635.99</v>
      </c>
      <c r="T13" s="213">
        <f t="shared" si="2"/>
        <v>960635.99</v>
      </c>
      <c r="U13" s="201">
        <v>0</v>
      </c>
      <c r="V13" s="72">
        <v>0</v>
      </c>
      <c r="W13" s="72">
        <v>0</v>
      </c>
      <c r="X13" s="72">
        <v>0</v>
      </c>
      <c r="Y13" s="72">
        <v>0</v>
      </c>
      <c r="Z13" s="200">
        <v>0</v>
      </c>
      <c r="AA13" s="200">
        <v>0</v>
      </c>
      <c r="AB13" s="200">
        <v>0</v>
      </c>
      <c r="AC13" s="200">
        <v>0</v>
      </c>
      <c r="AD13" s="200">
        <v>0</v>
      </c>
      <c r="AE13" s="200">
        <v>0</v>
      </c>
      <c r="AF13" s="200">
        <v>0</v>
      </c>
      <c r="AG13" s="193"/>
    </row>
    <row r="14" spans="1:34" ht="97.5" customHeight="1" x14ac:dyDescent="0.25">
      <c r="A14" s="209">
        <v>9</v>
      </c>
      <c r="B14" s="207" t="s">
        <v>198</v>
      </c>
      <c r="C14" s="70" t="s">
        <v>161</v>
      </c>
      <c r="D14" s="198" t="s">
        <v>164</v>
      </c>
      <c r="E14" s="199" t="s">
        <v>262</v>
      </c>
      <c r="F14" s="198" t="s">
        <v>229</v>
      </c>
      <c r="G14" s="199" t="s">
        <v>189</v>
      </c>
      <c r="H14" s="69" t="s">
        <v>270</v>
      </c>
      <c r="I14" s="71" t="s">
        <v>170</v>
      </c>
      <c r="J14" s="71"/>
      <c r="K14" s="71" t="s">
        <v>4</v>
      </c>
      <c r="L14" s="210">
        <v>761921.13</v>
      </c>
      <c r="M14" s="211">
        <f t="shared" si="1"/>
        <v>761921.13</v>
      </c>
      <c r="N14" s="200">
        <v>0</v>
      </c>
      <c r="O14" s="200">
        <v>0</v>
      </c>
      <c r="P14" s="200">
        <v>0</v>
      </c>
      <c r="Q14" s="200">
        <v>0</v>
      </c>
      <c r="R14" s="200">
        <v>0</v>
      </c>
      <c r="S14" s="212">
        <f t="shared" si="3"/>
        <v>761921.13</v>
      </c>
      <c r="T14" s="213">
        <f t="shared" si="2"/>
        <v>761921.13</v>
      </c>
      <c r="U14" s="201">
        <v>0</v>
      </c>
      <c r="V14" s="72">
        <v>0</v>
      </c>
      <c r="W14" s="72">
        <v>0</v>
      </c>
      <c r="X14" s="72">
        <v>0</v>
      </c>
      <c r="Y14" s="72">
        <v>0</v>
      </c>
      <c r="Z14" s="200">
        <v>0</v>
      </c>
      <c r="AA14" s="200">
        <v>0</v>
      </c>
      <c r="AB14" s="200">
        <v>0</v>
      </c>
      <c r="AC14" s="200">
        <v>0</v>
      </c>
      <c r="AD14" s="200">
        <v>0</v>
      </c>
      <c r="AE14" s="200">
        <v>0</v>
      </c>
      <c r="AF14" s="200">
        <v>0</v>
      </c>
      <c r="AG14" s="193"/>
    </row>
    <row r="15" spans="1:34" s="61" customFormat="1" ht="105.75" customHeight="1" x14ac:dyDescent="0.25">
      <c r="A15" s="209">
        <v>10</v>
      </c>
      <c r="B15" s="207" t="s">
        <v>199</v>
      </c>
      <c r="C15" s="70" t="s">
        <v>161</v>
      </c>
      <c r="D15" s="198" t="s">
        <v>164</v>
      </c>
      <c r="E15" s="199" t="s">
        <v>192</v>
      </c>
      <c r="F15" s="198" t="s">
        <v>229</v>
      </c>
      <c r="G15" s="199" t="s">
        <v>189</v>
      </c>
      <c r="H15" s="69" t="s">
        <v>237</v>
      </c>
      <c r="I15" s="71" t="s">
        <v>170</v>
      </c>
      <c r="J15" s="71"/>
      <c r="K15" s="71" t="s">
        <v>4</v>
      </c>
      <c r="L15" s="210">
        <v>521879.21</v>
      </c>
      <c r="M15" s="211">
        <f t="shared" si="1"/>
        <v>521879.21</v>
      </c>
      <c r="N15" s="200">
        <v>0</v>
      </c>
      <c r="O15" s="200">
        <v>0</v>
      </c>
      <c r="P15" s="200">
        <v>0</v>
      </c>
      <c r="Q15" s="200">
        <v>0</v>
      </c>
      <c r="R15" s="200">
        <v>0</v>
      </c>
      <c r="S15" s="212">
        <f t="shared" si="3"/>
        <v>521879.21</v>
      </c>
      <c r="T15" s="213">
        <f t="shared" si="2"/>
        <v>521879.21</v>
      </c>
      <c r="U15" s="201">
        <v>0</v>
      </c>
      <c r="V15" s="72">
        <v>0</v>
      </c>
      <c r="W15" s="72">
        <v>0</v>
      </c>
      <c r="X15" s="72">
        <v>0</v>
      </c>
      <c r="Y15" s="72">
        <v>0</v>
      </c>
      <c r="Z15" s="200">
        <v>0</v>
      </c>
      <c r="AA15" s="200">
        <v>0</v>
      </c>
      <c r="AB15" s="200">
        <v>0</v>
      </c>
      <c r="AC15" s="200">
        <v>0</v>
      </c>
      <c r="AD15" s="200">
        <v>0</v>
      </c>
      <c r="AE15" s="200">
        <v>0</v>
      </c>
      <c r="AF15" s="200">
        <v>0</v>
      </c>
      <c r="AG15" s="193"/>
    </row>
    <row r="16" spans="1:34" s="61" customFormat="1" ht="125.25" customHeight="1" x14ac:dyDescent="0.25">
      <c r="A16" s="209">
        <v>11</v>
      </c>
      <c r="B16" s="207" t="s">
        <v>227</v>
      </c>
      <c r="C16" s="70" t="s">
        <v>161</v>
      </c>
      <c r="D16" s="198" t="s">
        <v>164</v>
      </c>
      <c r="E16" s="199" t="s">
        <v>267</v>
      </c>
      <c r="F16" s="198" t="s">
        <v>229</v>
      </c>
      <c r="G16" s="199" t="s">
        <v>189</v>
      </c>
      <c r="H16" s="69" t="s">
        <v>238</v>
      </c>
      <c r="I16" s="71" t="s">
        <v>170</v>
      </c>
      <c r="J16" s="71"/>
      <c r="K16" s="71" t="s">
        <v>4</v>
      </c>
      <c r="L16" s="210">
        <v>113799.75</v>
      </c>
      <c r="M16" s="211">
        <f t="shared" si="1"/>
        <v>113799.75</v>
      </c>
      <c r="N16" s="200">
        <v>0</v>
      </c>
      <c r="O16" s="200">
        <v>0</v>
      </c>
      <c r="P16" s="200">
        <v>0</v>
      </c>
      <c r="Q16" s="200">
        <v>0</v>
      </c>
      <c r="R16" s="200">
        <v>0</v>
      </c>
      <c r="S16" s="212">
        <f>L16</f>
        <v>113799.75</v>
      </c>
      <c r="T16" s="213">
        <f t="shared" si="2"/>
        <v>113799.75</v>
      </c>
      <c r="U16" s="201">
        <v>0</v>
      </c>
      <c r="V16" s="72">
        <v>0</v>
      </c>
      <c r="W16" s="72">
        <v>0</v>
      </c>
      <c r="X16" s="72">
        <v>0</v>
      </c>
      <c r="Y16" s="72">
        <v>0</v>
      </c>
      <c r="Z16" s="200">
        <v>0</v>
      </c>
      <c r="AA16" s="200">
        <v>0</v>
      </c>
      <c r="AB16" s="200">
        <v>0</v>
      </c>
      <c r="AC16" s="200">
        <v>0</v>
      </c>
      <c r="AD16" s="200">
        <v>0</v>
      </c>
      <c r="AE16" s="200">
        <v>0</v>
      </c>
      <c r="AF16" s="200">
        <v>0</v>
      </c>
      <c r="AG16" s="191"/>
    </row>
    <row r="17" spans="1:34" s="61" customFormat="1" ht="122.25" customHeight="1" x14ac:dyDescent="0.25">
      <c r="A17" s="209">
        <v>12</v>
      </c>
      <c r="B17" s="208" t="s">
        <v>220</v>
      </c>
      <c r="C17" s="70" t="s">
        <v>160</v>
      </c>
      <c r="D17" s="198" t="s">
        <v>164</v>
      </c>
      <c r="E17" s="199" t="s">
        <v>192</v>
      </c>
      <c r="F17" s="198" t="s">
        <v>229</v>
      </c>
      <c r="G17" s="199" t="s">
        <v>168</v>
      </c>
      <c r="H17" s="69" t="s">
        <v>239</v>
      </c>
      <c r="I17" s="71" t="s">
        <v>170</v>
      </c>
      <c r="J17" s="71"/>
      <c r="K17" s="71" t="s">
        <v>4</v>
      </c>
      <c r="L17" s="211">
        <v>123058.34</v>
      </c>
      <c r="M17" s="211">
        <f t="shared" si="1"/>
        <v>123058.34</v>
      </c>
      <c r="N17" s="200">
        <v>0</v>
      </c>
      <c r="O17" s="200">
        <v>0</v>
      </c>
      <c r="P17" s="200">
        <v>0</v>
      </c>
      <c r="Q17" s="200">
        <v>0</v>
      </c>
      <c r="R17" s="200">
        <v>0</v>
      </c>
      <c r="S17" s="212">
        <f t="shared" si="3"/>
        <v>123058.34</v>
      </c>
      <c r="T17" s="213">
        <f t="shared" si="2"/>
        <v>123058.34</v>
      </c>
      <c r="U17" s="201">
        <v>0</v>
      </c>
      <c r="V17" s="72">
        <v>0</v>
      </c>
      <c r="W17" s="72">
        <v>0</v>
      </c>
      <c r="X17" s="72">
        <v>0</v>
      </c>
      <c r="Y17" s="72">
        <v>0</v>
      </c>
      <c r="Z17" s="200">
        <v>0</v>
      </c>
      <c r="AA17" s="200">
        <v>0</v>
      </c>
      <c r="AB17" s="200">
        <v>0</v>
      </c>
      <c r="AC17" s="200">
        <v>0</v>
      </c>
      <c r="AD17" s="200">
        <v>0</v>
      </c>
      <c r="AE17" s="200">
        <v>0</v>
      </c>
      <c r="AF17" s="200">
        <v>0</v>
      </c>
      <c r="AG17" s="194"/>
      <c r="AH17" s="190"/>
    </row>
    <row r="18" spans="1:34" s="61" customFormat="1" ht="103.5" customHeight="1" x14ac:dyDescent="0.25">
      <c r="A18" s="209">
        <v>13</v>
      </c>
      <c r="B18" s="208" t="s">
        <v>200</v>
      </c>
      <c r="C18" s="70" t="s">
        <v>169</v>
      </c>
      <c r="D18" s="198" t="s">
        <v>164</v>
      </c>
      <c r="E18" s="199" t="s">
        <v>261</v>
      </c>
      <c r="F18" s="198" t="s">
        <v>229</v>
      </c>
      <c r="G18" s="199" t="s">
        <v>189</v>
      </c>
      <c r="H18" s="69" t="s">
        <v>240</v>
      </c>
      <c r="I18" s="71" t="s">
        <v>170</v>
      </c>
      <c r="J18" s="71"/>
      <c r="K18" s="71" t="s">
        <v>4</v>
      </c>
      <c r="L18" s="214">
        <v>80411.14</v>
      </c>
      <c r="M18" s="211">
        <f t="shared" si="1"/>
        <v>80411.14</v>
      </c>
      <c r="N18" s="200">
        <v>0</v>
      </c>
      <c r="O18" s="200">
        <v>0</v>
      </c>
      <c r="P18" s="200">
        <v>0</v>
      </c>
      <c r="Q18" s="200">
        <v>0</v>
      </c>
      <c r="R18" s="200">
        <v>0</v>
      </c>
      <c r="S18" s="212">
        <f t="shared" si="3"/>
        <v>80411.14</v>
      </c>
      <c r="T18" s="213">
        <f t="shared" si="2"/>
        <v>80411.14</v>
      </c>
      <c r="U18" s="201">
        <v>0</v>
      </c>
      <c r="V18" s="72">
        <v>0</v>
      </c>
      <c r="W18" s="72">
        <v>0</v>
      </c>
      <c r="X18" s="72">
        <v>0</v>
      </c>
      <c r="Y18" s="72">
        <v>0</v>
      </c>
      <c r="Z18" s="200">
        <v>0</v>
      </c>
      <c r="AA18" s="200">
        <v>0</v>
      </c>
      <c r="AB18" s="200">
        <v>0</v>
      </c>
      <c r="AC18" s="200">
        <v>0</v>
      </c>
      <c r="AD18" s="200">
        <v>0</v>
      </c>
      <c r="AE18" s="200">
        <v>0</v>
      </c>
      <c r="AF18" s="200">
        <v>0</v>
      </c>
      <c r="AG18" s="192"/>
    </row>
    <row r="19" spans="1:34" s="61" customFormat="1" ht="120" customHeight="1" x14ac:dyDescent="0.25">
      <c r="A19" s="209">
        <v>14</v>
      </c>
      <c r="B19" s="208" t="s">
        <v>201</v>
      </c>
      <c r="C19" s="70" t="s">
        <v>221</v>
      </c>
      <c r="D19" s="198" t="s">
        <v>164</v>
      </c>
      <c r="E19" s="199" t="s">
        <v>195</v>
      </c>
      <c r="F19" s="198" t="s">
        <v>229</v>
      </c>
      <c r="G19" s="199" t="s">
        <v>189</v>
      </c>
      <c r="H19" s="69" t="s">
        <v>241</v>
      </c>
      <c r="I19" s="71" t="s">
        <v>170</v>
      </c>
      <c r="J19" s="71"/>
      <c r="K19" s="71" t="s">
        <v>4</v>
      </c>
      <c r="L19" s="214">
        <v>575961.69999999995</v>
      </c>
      <c r="M19" s="211">
        <f t="shared" si="1"/>
        <v>575961.69999999995</v>
      </c>
      <c r="N19" s="200">
        <v>0</v>
      </c>
      <c r="O19" s="200">
        <v>0</v>
      </c>
      <c r="P19" s="200">
        <v>0</v>
      </c>
      <c r="Q19" s="200">
        <v>0</v>
      </c>
      <c r="R19" s="200">
        <v>0</v>
      </c>
      <c r="S19" s="212">
        <f t="shared" si="3"/>
        <v>575961.69999999995</v>
      </c>
      <c r="T19" s="213">
        <f t="shared" si="2"/>
        <v>575961.69999999995</v>
      </c>
      <c r="U19" s="201">
        <v>0</v>
      </c>
      <c r="V19" s="72">
        <v>0</v>
      </c>
      <c r="W19" s="72">
        <v>0</v>
      </c>
      <c r="X19" s="72">
        <v>0</v>
      </c>
      <c r="Y19" s="72">
        <v>0</v>
      </c>
      <c r="Z19" s="200">
        <v>0</v>
      </c>
      <c r="AA19" s="200">
        <v>0</v>
      </c>
      <c r="AB19" s="200">
        <v>0</v>
      </c>
      <c r="AC19" s="200">
        <v>0</v>
      </c>
      <c r="AD19" s="200">
        <v>0</v>
      </c>
      <c r="AE19" s="200">
        <v>0</v>
      </c>
      <c r="AF19" s="200">
        <v>0</v>
      </c>
      <c r="AG19" s="191"/>
    </row>
    <row r="20" spans="1:34" s="61" customFormat="1" ht="126" customHeight="1" x14ac:dyDescent="0.25">
      <c r="A20" s="209">
        <v>15</v>
      </c>
      <c r="B20" s="208" t="s">
        <v>202</v>
      </c>
      <c r="C20" s="70" t="s">
        <v>169</v>
      </c>
      <c r="D20" s="198" t="s">
        <v>164</v>
      </c>
      <c r="E20" s="199" t="s">
        <v>195</v>
      </c>
      <c r="F20" s="198" t="s">
        <v>229</v>
      </c>
      <c r="G20" s="199" t="s">
        <v>189</v>
      </c>
      <c r="H20" s="69" t="s">
        <v>242</v>
      </c>
      <c r="I20" s="71" t="s">
        <v>170</v>
      </c>
      <c r="J20" s="71"/>
      <c r="K20" s="71" t="s">
        <v>4</v>
      </c>
      <c r="L20" s="214">
        <v>968183.41</v>
      </c>
      <c r="M20" s="211">
        <f t="shared" si="1"/>
        <v>968183.41</v>
      </c>
      <c r="N20" s="200">
        <v>0</v>
      </c>
      <c r="O20" s="200">
        <v>0</v>
      </c>
      <c r="P20" s="200">
        <v>0</v>
      </c>
      <c r="Q20" s="200">
        <v>0</v>
      </c>
      <c r="R20" s="200">
        <v>0</v>
      </c>
      <c r="S20" s="212">
        <f>L20</f>
        <v>968183.41</v>
      </c>
      <c r="T20" s="213">
        <f t="shared" si="2"/>
        <v>968183.41</v>
      </c>
      <c r="U20" s="201">
        <v>0</v>
      </c>
      <c r="V20" s="72">
        <v>0</v>
      </c>
      <c r="W20" s="72">
        <v>0</v>
      </c>
      <c r="X20" s="72">
        <v>0</v>
      </c>
      <c r="Y20" s="72">
        <v>0</v>
      </c>
      <c r="Z20" s="200">
        <v>0</v>
      </c>
      <c r="AA20" s="200">
        <v>0</v>
      </c>
      <c r="AB20" s="200">
        <v>0</v>
      </c>
      <c r="AC20" s="200">
        <v>0</v>
      </c>
      <c r="AD20" s="200">
        <v>0</v>
      </c>
      <c r="AE20" s="200">
        <v>0</v>
      </c>
      <c r="AF20" s="200"/>
      <c r="AG20" s="194"/>
    </row>
    <row r="21" spans="1:34" s="61" customFormat="1" ht="108" customHeight="1" x14ac:dyDescent="0.25">
      <c r="A21" s="209">
        <v>16</v>
      </c>
      <c r="B21" s="208" t="s">
        <v>222</v>
      </c>
      <c r="C21" s="70" t="s">
        <v>169</v>
      </c>
      <c r="D21" s="198" t="s">
        <v>164</v>
      </c>
      <c r="E21" s="199" t="s">
        <v>262</v>
      </c>
      <c r="F21" s="198" t="s">
        <v>229</v>
      </c>
      <c r="G21" s="199" t="s">
        <v>189</v>
      </c>
      <c r="H21" s="69" t="s">
        <v>243</v>
      </c>
      <c r="I21" s="71" t="s">
        <v>170</v>
      </c>
      <c r="J21" s="71"/>
      <c r="K21" s="71" t="s">
        <v>4</v>
      </c>
      <c r="L21" s="214">
        <v>98010.42</v>
      </c>
      <c r="M21" s="211">
        <f t="shared" si="1"/>
        <v>98010.42</v>
      </c>
      <c r="N21" s="200">
        <v>0</v>
      </c>
      <c r="O21" s="200">
        <v>0</v>
      </c>
      <c r="P21" s="200">
        <v>0</v>
      </c>
      <c r="Q21" s="200">
        <v>0</v>
      </c>
      <c r="R21" s="200">
        <v>0</v>
      </c>
      <c r="S21" s="212">
        <f t="shared" si="3"/>
        <v>98010.42</v>
      </c>
      <c r="T21" s="213">
        <f t="shared" si="2"/>
        <v>98010.42</v>
      </c>
      <c r="U21" s="201">
        <v>0</v>
      </c>
      <c r="V21" s="72">
        <v>0</v>
      </c>
      <c r="W21" s="72">
        <v>0</v>
      </c>
      <c r="X21" s="72">
        <v>0</v>
      </c>
      <c r="Y21" s="72">
        <v>0</v>
      </c>
      <c r="Z21" s="200">
        <v>0</v>
      </c>
      <c r="AA21" s="200">
        <v>0</v>
      </c>
      <c r="AB21" s="200">
        <v>0</v>
      </c>
      <c r="AC21" s="200">
        <v>0</v>
      </c>
      <c r="AD21" s="200">
        <v>0</v>
      </c>
      <c r="AE21" s="200">
        <v>0</v>
      </c>
      <c r="AF21" s="200">
        <v>0</v>
      </c>
      <c r="AG21" s="194"/>
    </row>
    <row r="22" spans="1:34" s="61" customFormat="1" ht="108.75" customHeight="1" x14ac:dyDescent="0.25">
      <c r="A22" s="209">
        <v>17</v>
      </c>
      <c r="B22" s="208" t="s">
        <v>203</v>
      </c>
      <c r="C22" s="70" t="s">
        <v>169</v>
      </c>
      <c r="D22" s="198" t="s">
        <v>164</v>
      </c>
      <c r="E22" s="199" t="s">
        <v>262</v>
      </c>
      <c r="F22" s="198" t="s">
        <v>229</v>
      </c>
      <c r="G22" s="199" t="s">
        <v>189</v>
      </c>
      <c r="H22" s="69" t="s">
        <v>244</v>
      </c>
      <c r="I22" s="71" t="s">
        <v>170</v>
      </c>
      <c r="J22" s="71"/>
      <c r="K22" s="71" t="s">
        <v>4</v>
      </c>
      <c r="L22" s="210">
        <v>47738.42</v>
      </c>
      <c r="M22" s="211">
        <f t="shared" si="1"/>
        <v>47738.42</v>
      </c>
      <c r="N22" s="200">
        <v>0</v>
      </c>
      <c r="O22" s="200">
        <v>0</v>
      </c>
      <c r="P22" s="200">
        <v>0</v>
      </c>
      <c r="Q22" s="200">
        <v>0</v>
      </c>
      <c r="R22" s="200">
        <v>0</v>
      </c>
      <c r="S22" s="212">
        <f t="shared" si="3"/>
        <v>47738.42</v>
      </c>
      <c r="T22" s="213">
        <f t="shared" si="2"/>
        <v>47738.42</v>
      </c>
      <c r="U22" s="201">
        <v>0</v>
      </c>
      <c r="V22" s="72">
        <v>0</v>
      </c>
      <c r="W22" s="72">
        <v>0</v>
      </c>
      <c r="X22" s="72">
        <v>0</v>
      </c>
      <c r="Y22" s="72">
        <v>0</v>
      </c>
      <c r="Z22" s="200">
        <v>0</v>
      </c>
      <c r="AA22" s="200">
        <v>0</v>
      </c>
      <c r="AB22" s="200">
        <v>0</v>
      </c>
      <c r="AC22" s="200">
        <v>0</v>
      </c>
      <c r="AD22" s="200">
        <f>Z22</f>
        <v>0</v>
      </c>
      <c r="AE22" s="200">
        <v>0</v>
      </c>
      <c r="AF22" s="200">
        <v>0</v>
      </c>
      <c r="AG22" s="194"/>
    </row>
    <row r="23" spans="1:34" s="61" customFormat="1" ht="108" customHeight="1" x14ac:dyDescent="0.25">
      <c r="A23" s="209">
        <v>18</v>
      </c>
      <c r="B23" s="208" t="s">
        <v>204</v>
      </c>
      <c r="C23" s="70" t="s">
        <v>223</v>
      </c>
      <c r="D23" s="198" t="s">
        <v>164</v>
      </c>
      <c r="E23" s="199" t="s">
        <v>192</v>
      </c>
      <c r="F23" s="198" t="s">
        <v>229</v>
      </c>
      <c r="G23" s="199" t="s">
        <v>189</v>
      </c>
      <c r="H23" s="69" t="s">
        <v>245</v>
      </c>
      <c r="I23" s="71" t="s">
        <v>170</v>
      </c>
      <c r="J23" s="71"/>
      <c r="K23" s="71" t="s">
        <v>4</v>
      </c>
      <c r="L23" s="210">
        <v>280580</v>
      </c>
      <c r="M23" s="211">
        <f t="shared" si="1"/>
        <v>280580</v>
      </c>
      <c r="N23" s="200">
        <v>0</v>
      </c>
      <c r="O23" s="200">
        <v>0</v>
      </c>
      <c r="P23" s="200">
        <v>0</v>
      </c>
      <c r="Q23" s="200">
        <v>0</v>
      </c>
      <c r="R23" s="200">
        <v>0</v>
      </c>
      <c r="S23" s="212">
        <f t="shared" si="3"/>
        <v>280580</v>
      </c>
      <c r="T23" s="213">
        <f t="shared" si="2"/>
        <v>280580</v>
      </c>
      <c r="U23" s="201">
        <v>0</v>
      </c>
      <c r="V23" s="72">
        <v>0</v>
      </c>
      <c r="W23" s="72">
        <v>0</v>
      </c>
      <c r="X23" s="72">
        <v>0</v>
      </c>
      <c r="Y23" s="72">
        <v>0</v>
      </c>
      <c r="Z23" s="200">
        <v>0</v>
      </c>
      <c r="AA23" s="200">
        <v>0</v>
      </c>
      <c r="AB23" s="200">
        <v>0</v>
      </c>
      <c r="AC23" s="200">
        <v>0</v>
      </c>
      <c r="AD23" s="200">
        <v>0</v>
      </c>
      <c r="AE23" s="200">
        <v>0</v>
      </c>
      <c r="AF23" s="200">
        <v>0</v>
      </c>
      <c r="AG23" s="191"/>
    </row>
    <row r="24" spans="1:34" s="61" customFormat="1" ht="99.75" customHeight="1" x14ac:dyDescent="0.25">
      <c r="A24" s="209">
        <v>19</v>
      </c>
      <c r="B24" s="208" t="s">
        <v>205</v>
      </c>
      <c r="C24" s="70" t="s">
        <v>163</v>
      </c>
      <c r="D24" s="198" t="s">
        <v>164</v>
      </c>
      <c r="E24" s="199" t="s">
        <v>265</v>
      </c>
      <c r="F24" s="198" t="s">
        <v>229</v>
      </c>
      <c r="G24" s="199" t="s">
        <v>189</v>
      </c>
      <c r="H24" s="69" t="s">
        <v>247</v>
      </c>
      <c r="I24" s="71" t="s">
        <v>170</v>
      </c>
      <c r="J24" s="71"/>
      <c r="K24" s="71" t="s">
        <v>4</v>
      </c>
      <c r="L24" s="214">
        <v>265520.05</v>
      </c>
      <c r="M24" s="211">
        <f t="shared" si="1"/>
        <v>265520.05</v>
      </c>
      <c r="N24" s="200">
        <v>0</v>
      </c>
      <c r="O24" s="200">
        <v>0</v>
      </c>
      <c r="P24" s="200">
        <v>0</v>
      </c>
      <c r="Q24" s="200">
        <v>0</v>
      </c>
      <c r="R24" s="200">
        <v>0</v>
      </c>
      <c r="S24" s="212">
        <f t="shared" si="3"/>
        <v>265520.05</v>
      </c>
      <c r="T24" s="213">
        <f t="shared" si="2"/>
        <v>265520.05</v>
      </c>
      <c r="U24" s="201">
        <v>0</v>
      </c>
      <c r="V24" s="72">
        <v>0</v>
      </c>
      <c r="W24" s="72">
        <v>0</v>
      </c>
      <c r="X24" s="72">
        <v>0</v>
      </c>
      <c r="Y24" s="72">
        <v>0</v>
      </c>
      <c r="Z24" s="200">
        <v>0</v>
      </c>
      <c r="AA24" s="200">
        <v>0</v>
      </c>
      <c r="AB24" s="200">
        <v>0</v>
      </c>
      <c r="AC24" s="200">
        <v>0</v>
      </c>
      <c r="AD24" s="200">
        <v>0</v>
      </c>
      <c r="AE24" s="200">
        <v>0</v>
      </c>
      <c r="AF24" s="200">
        <v>0</v>
      </c>
      <c r="AG24" s="193"/>
      <c r="AH24" s="186"/>
    </row>
    <row r="25" spans="1:34" s="61" customFormat="1" ht="99.75" customHeight="1" x14ac:dyDescent="0.25">
      <c r="A25" s="209">
        <v>20</v>
      </c>
      <c r="B25" s="208" t="s">
        <v>206</v>
      </c>
      <c r="C25" s="70" t="s">
        <v>162</v>
      </c>
      <c r="D25" s="198" t="s">
        <v>164</v>
      </c>
      <c r="E25" s="199" t="s">
        <v>265</v>
      </c>
      <c r="F25" s="198" t="s">
        <v>229</v>
      </c>
      <c r="G25" s="199" t="s">
        <v>189</v>
      </c>
      <c r="H25" s="69" t="s">
        <v>246</v>
      </c>
      <c r="I25" s="71" t="s">
        <v>170</v>
      </c>
      <c r="J25" s="71"/>
      <c r="K25" s="71" t="s">
        <v>4</v>
      </c>
      <c r="L25" s="214">
        <v>324397.89</v>
      </c>
      <c r="M25" s="211">
        <f t="shared" si="1"/>
        <v>324397.89</v>
      </c>
      <c r="N25" s="200">
        <v>0</v>
      </c>
      <c r="O25" s="200">
        <v>0</v>
      </c>
      <c r="P25" s="200">
        <v>0</v>
      </c>
      <c r="Q25" s="200">
        <v>0</v>
      </c>
      <c r="R25" s="200">
        <v>0</v>
      </c>
      <c r="S25" s="212">
        <f>L25</f>
        <v>324397.89</v>
      </c>
      <c r="T25" s="213">
        <f t="shared" si="2"/>
        <v>324397.89</v>
      </c>
      <c r="U25" s="201">
        <v>0</v>
      </c>
      <c r="V25" s="72">
        <v>0</v>
      </c>
      <c r="W25" s="72">
        <v>0</v>
      </c>
      <c r="X25" s="72">
        <v>0</v>
      </c>
      <c r="Y25" s="72">
        <v>0</v>
      </c>
      <c r="Z25" s="200">
        <v>0</v>
      </c>
      <c r="AA25" s="200">
        <v>0</v>
      </c>
      <c r="AB25" s="200">
        <f>Z25</f>
        <v>0</v>
      </c>
      <c r="AC25" s="200">
        <v>0</v>
      </c>
      <c r="AD25" s="200">
        <v>0</v>
      </c>
      <c r="AE25" s="200">
        <v>0</v>
      </c>
      <c r="AF25" s="200">
        <v>0</v>
      </c>
      <c r="AG25" s="193"/>
      <c r="AH25" s="186"/>
    </row>
    <row r="26" spans="1:34" s="61" customFormat="1" ht="90" customHeight="1" x14ac:dyDescent="0.25">
      <c r="A26" s="209">
        <v>21</v>
      </c>
      <c r="B26" s="208" t="s">
        <v>207</v>
      </c>
      <c r="C26" s="70" t="s">
        <v>163</v>
      </c>
      <c r="D26" s="198" t="s">
        <v>164</v>
      </c>
      <c r="E26" s="199" t="s">
        <v>268</v>
      </c>
      <c r="F26" s="198" t="s">
        <v>229</v>
      </c>
      <c r="G26" s="199" t="s">
        <v>189</v>
      </c>
      <c r="H26" s="69" t="s">
        <v>248</v>
      </c>
      <c r="I26" s="71" t="s">
        <v>170</v>
      </c>
      <c r="J26" s="71" t="s">
        <v>4</v>
      </c>
      <c r="K26" s="71"/>
      <c r="L26" s="210">
        <v>624080</v>
      </c>
      <c r="M26" s="211">
        <f t="shared" si="1"/>
        <v>624080</v>
      </c>
      <c r="N26" s="200">
        <v>0</v>
      </c>
      <c r="O26" s="200">
        <v>0</v>
      </c>
      <c r="P26" s="200">
        <v>0</v>
      </c>
      <c r="Q26" s="200">
        <v>0</v>
      </c>
      <c r="R26" s="200">
        <v>0</v>
      </c>
      <c r="S26" s="212">
        <f t="shared" si="3"/>
        <v>624080</v>
      </c>
      <c r="T26" s="213">
        <f t="shared" si="2"/>
        <v>624080</v>
      </c>
      <c r="U26" s="201">
        <v>0</v>
      </c>
      <c r="V26" s="72">
        <v>0</v>
      </c>
      <c r="W26" s="72">
        <v>0</v>
      </c>
      <c r="X26" s="72">
        <v>0</v>
      </c>
      <c r="Y26" s="72">
        <v>0</v>
      </c>
      <c r="Z26" s="200">
        <v>0</v>
      </c>
      <c r="AA26" s="200">
        <v>0</v>
      </c>
      <c r="AB26" s="200">
        <v>0</v>
      </c>
      <c r="AC26" s="200">
        <v>0</v>
      </c>
      <c r="AD26" s="200">
        <v>0</v>
      </c>
      <c r="AE26" s="200">
        <v>0</v>
      </c>
      <c r="AF26" s="200">
        <v>0</v>
      </c>
      <c r="AG26" s="195" t="s">
        <v>167</v>
      </c>
    </row>
    <row r="27" spans="1:34" s="61" customFormat="1" ht="120" customHeight="1" x14ac:dyDescent="0.25">
      <c r="A27" s="209">
        <v>22</v>
      </c>
      <c r="B27" s="208" t="s">
        <v>208</v>
      </c>
      <c r="C27" s="70" t="s">
        <v>163</v>
      </c>
      <c r="D27" s="198" t="s">
        <v>164</v>
      </c>
      <c r="E27" s="199" t="s">
        <v>262</v>
      </c>
      <c r="F27" s="198" t="s">
        <v>229</v>
      </c>
      <c r="G27" s="199" t="s">
        <v>189</v>
      </c>
      <c r="H27" s="69" t="s">
        <v>249</v>
      </c>
      <c r="I27" s="71" t="s">
        <v>170</v>
      </c>
      <c r="J27" s="71"/>
      <c r="K27" s="71" t="s">
        <v>4</v>
      </c>
      <c r="L27" s="210">
        <v>106400</v>
      </c>
      <c r="M27" s="211">
        <f t="shared" si="1"/>
        <v>106400</v>
      </c>
      <c r="N27" s="200">
        <v>0</v>
      </c>
      <c r="O27" s="200">
        <v>0</v>
      </c>
      <c r="P27" s="200">
        <v>0</v>
      </c>
      <c r="Q27" s="200">
        <v>0</v>
      </c>
      <c r="R27" s="200">
        <v>0</v>
      </c>
      <c r="S27" s="212">
        <f>L27</f>
        <v>106400</v>
      </c>
      <c r="T27" s="213">
        <f t="shared" si="2"/>
        <v>106400</v>
      </c>
      <c r="U27" s="201">
        <v>0</v>
      </c>
      <c r="V27" s="72">
        <v>0</v>
      </c>
      <c r="W27" s="72">
        <v>0</v>
      </c>
      <c r="X27" s="72">
        <v>0</v>
      </c>
      <c r="Y27" s="72">
        <v>0</v>
      </c>
      <c r="Z27" s="200">
        <v>0</v>
      </c>
      <c r="AA27" s="200">
        <v>0</v>
      </c>
      <c r="AB27" s="200">
        <v>0</v>
      </c>
      <c r="AC27" s="200">
        <v>0</v>
      </c>
      <c r="AD27" s="200">
        <v>0</v>
      </c>
      <c r="AE27" s="200">
        <v>0</v>
      </c>
      <c r="AF27" s="200">
        <v>0</v>
      </c>
      <c r="AG27" s="192"/>
    </row>
    <row r="28" spans="1:34" s="61" customFormat="1" ht="97.5" customHeight="1" x14ac:dyDescent="0.25">
      <c r="A28" s="209">
        <v>23</v>
      </c>
      <c r="B28" s="208" t="s">
        <v>209</v>
      </c>
      <c r="C28" s="70" t="s">
        <v>224</v>
      </c>
      <c r="D28" s="198" t="s">
        <v>164</v>
      </c>
      <c r="E28" s="199" t="s">
        <v>262</v>
      </c>
      <c r="F28" s="198" t="s">
        <v>229</v>
      </c>
      <c r="G28" s="199" t="s">
        <v>189</v>
      </c>
      <c r="H28" s="69" t="s">
        <v>250</v>
      </c>
      <c r="I28" s="71" t="s">
        <v>170</v>
      </c>
      <c r="J28" s="71"/>
      <c r="K28" s="71" t="s">
        <v>4</v>
      </c>
      <c r="L28" s="210">
        <v>76800</v>
      </c>
      <c r="M28" s="211">
        <f t="shared" si="1"/>
        <v>76800</v>
      </c>
      <c r="N28" s="200">
        <v>0</v>
      </c>
      <c r="O28" s="200">
        <v>0</v>
      </c>
      <c r="P28" s="200">
        <v>0</v>
      </c>
      <c r="Q28" s="200">
        <v>0</v>
      </c>
      <c r="R28" s="200">
        <v>0</v>
      </c>
      <c r="S28" s="212">
        <f t="shared" si="3"/>
        <v>76800</v>
      </c>
      <c r="T28" s="213">
        <f t="shared" si="2"/>
        <v>76800</v>
      </c>
      <c r="U28" s="201">
        <v>0</v>
      </c>
      <c r="V28" s="72">
        <v>0</v>
      </c>
      <c r="W28" s="72">
        <v>0</v>
      </c>
      <c r="X28" s="72">
        <v>0</v>
      </c>
      <c r="Y28" s="72">
        <v>0</v>
      </c>
      <c r="Z28" s="200">
        <v>0</v>
      </c>
      <c r="AA28" s="200">
        <v>0</v>
      </c>
      <c r="AB28" s="200">
        <v>0</v>
      </c>
      <c r="AC28" s="200">
        <v>0</v>
      </c>
      <c r="AD28" s="200">
        <v>0</v>
      </c>
      <c r="AE28" s="200">
        <v>0</v>
      </c>
      <c r="AF28" s="200">
        <v>0</v>
      </c>
      <c r="AG28" s="192"/>
    </row>
    <row r="29" spans="1:34" s="61" customFormat="1" ht="121.5" customHeight="1" x14ac:dyDescent="0.25">
      <c r="A29" s="209">
        <v>24</v>
      </c>
      <c r="B29" s="208" t="s">
        <v>225</v>
      </c>
      <c r="C29" s="70" t="s">
        <v>188</v>
      </c>
      <c r="D29" s="198" t="s">
        <v>164</v>
      </c>
      <c r="E29" s="199" t="s">
        <v>262</v>
      </c>
      <c r="F29" s="198" t="s">
        <v>229</v>
      </c>
      <c r="G29" s="199" t="s">
        <v>189</v>
      </c>
      <c r="H29" s="69" t="s">
        <v>251</v>
      </c>
      <c r="I29" s="71" t="s">
        <v>170</v>
      </c>
      <c r="J29" s="71"/>
      <c r="K29" s="71" t="s">
        <v>4</v>
      </c>
      <c r="L29" s="210">
        <v>97600</v>
      </c>
      <c r="M29" s="211">
        <f t="shared" si="1"/>
        <v>97600</v>
      </c>
      <c r="N29" s="200">
        <v>0</v>
      </c>
      <c r="O29" s="200">
        <v>0</v>
      </c>
      <c r="P29" s="200">
        <v>0</v>
      </c>
      <c r="Q29" s="200">
        <v>0</v>
      </c>
      <c r="R29" s="200">
        <v>0</v>
      </c>
      <c r="S29" s="212">
        <f t="shared" si="3"/>
        <v>97600</v>
      </c>
      <c r="T29" s="213">
        <f t="shared" si="2"/>
        <v>97600</v>
      </c>
      <c r="U29" s="201">
        <v>0</v>
      </c>
      <c r="V29" s="72">
        <v>0</v>
      </c>
      <c r="W29" s="72">
        <v>0</v>
      </c>
      <c r="X29" s="72">
        <v>0</v>
      </c>
      <c r="Y29" s="72">
        <v>0</v>
      </c>
      <c r="Z29" s="200">
        <v>0</v>
      </c>
      <c r="AA29" s="200">
        <v>0</v>
      </c>
      <c r="AB29" s="200">
        <v>0</v>
      </c>
      <c r="AC29" s="200">
        <v>0</v>
      </c>
      <c r="AD29" s="200">
        <v>0</v>
      </c>
      <c r="AE29" s="200">
        <v>0</v>
      </c>
      <c r="AF29" s="200">
        <v>0</v>
      </c>
      <c r="AG29" s="192"/>
    </row>
    <row r="30" spans="1:34" s="61" customFormat="1" ht="135.75" customHeight="1" x14ac:dyDescent="0.25">
      <c r="A30" s="209">
        <v>25</v>
      </c>
      <c r="B30" s="208" t="s">
        <v>210</v>
      </c>
      <c r="C30" s="70" t="s">
        <v>160</v>
      </c>
      <c r="D30" s="198" t="s">
        <v>164</v>
      </c>
      <c r="E30" s="199" t="s">
        <v>262</v>
      </c>
      <c r="F30" s="198" t="s">
        <v>229</v>
      </c>
      <c r="G30" s="199" t="s">
        <v>189</v>
      </c>
      <c r="H30" s="69" t="s">
        <v>252</v>
      </c>
      <c r="I30" s="71" t="s">
        <v>170</v>
      </c>
      <c r="J30" s="71"/>
      <c r="K30" s="71" t="s">
        <v>4</v>
      </c>
      <c r="L30" s="210">
        <v>300800</v>
      </c>
      <c r="M30" s="211">
        <f t="shared" si="1"/>
        <v>300800</v>
      </c>
      <c r="N30" s="200">
        <v>0</v>
      </c>
      <c r="O30" s="200">
        <v>0</v>
      </c>
      <c r="P30" s="200">
        <v>0</v>
      </c>
      <c r="Q30" s="200">
        <v>0</v>
      </c>
      <c r="R30" s="200">
        <v>0</v>
      </c>
      <c r="S30" s="212">
        <f t="shared" si="3"/>
        <v>300800</v>
      </c>
      <c r="T30" s="213">
        <f t="shared" si="2"/>
        <v>300800</v>
      </c>
      <c r="U30" s="201">
        <v>0</v>
      </c>
      <c r="V30" s="72">
        <v>0</v>
      </c>
      <c r="W30" s="72">
        <v>0</v>
      </c>
      <c r="X30" s="72">
        <v>0</v>
      </c>
      <c r="Y30" s="72">
        <v>0</v>
      </c>
      <c r="Z30" s="200">
        <v>0</v>
      </c>
      <c r="AA30" s="200">
        <v>0</v>
      </c>
      <c r="AB30" s="200">
        <v>0</v>
      </c>
      <c r="AC30" s="200">
        <v>0</v>
      </c>
      <c r="AD30" s="200">
        <v>0</v>
      </c>
      <c r="AE30" s="200">
        <v>0</v>
      </c>
      <c r="AF30" s="200">
        <v>0</v>
      </c>
      <c r="AG30" s="192"/>
    </row>
    <row r="31" spans="1:34" s="61" customFormat="1" ht="126" customHeight="1" x14ac:dyDescent="0.25">
      <c r="A31" s="209">
        <v>26</v>
      </c>
      <c r="B31" s="208" t="s">
        <v>211</v>
      </c>
      <c r="C31" s="70" t="s">
        <v>171</v>
      </c>
      <c r="D31" s="198" t="s">
        <v>164</v>
      </c>
      <c r="E31" s="199" t="s">
        <v>262</v>
      </c>
      <c r="F31" s="198" t="s">
        <v>229</v>
      </c>
      <c r="G31" s="199" t="s">
        <v>189</v>
      </c>
      <c r="H31" s="69" t="s">
        <v>253</v>
      </c>
      <c r="I31" s="71" t="s">
        <v>170</v>
      </c>
      <c r="J31" s="71"/>
      <c r="K31" s="71" t="s">
        <v>4</v>
      </c>
      <c r="L31" s="210">
        <v>53600</v>
      </c>
      <c r="M31" s="211">
        <f t="shared" si="1"/>
        <v>53600</v>
      </c>
      <c r="N31" s="200">
        <v>0</v>
      </c>
      <c r="O31" s="200">
        <v>0</v>
      </c>
      <c r="P31" s="200">
        <v>0</v>
      </c>
      <c r="Q31" s="200">
        <v>0</v>
      </c>
      <c r="R31" s="200">
        <v>0</v>
      </c>
      <c r="S31" s="212">
        <f t="shared" si="3"/>
        <v>53600</v>
      </c>
      <c r="T31" s="213">
        <f t="shared" si="2"/>
        <v>53600</v>
      </c>
      <c r="U31" s="201">
        <v>0</v>
      </c>
      <c r="V31" s="72">
        <v>0</v>
      </c>
      <c r="W31" s="72">
        <v>0</v>
      </c>
      <c r="X31" s="72">
        <v>0</v>
      </c>
      <c r="Y31" s="72">
        <v>0</v>
      </c>
      <c r="Z31" s="200">
        <v>0</v>
      </c>
      <c r="AA31" s="200">
        <v>0</v>
      </c>
      <c r="AB31" s="200">
        <v>0</v>
      </c>
      <c r="AC31" s="200">
        <v>0</v>
      </c>
      <c r="AD31" s="200">
        <v>0</v>
      </c>
      <c r="AE31" s="200">
        <v>0</v>
      </c>
      <c r="AF31" s="200">
        <v>0</v>
      </c>
      <c r="AG31" s="192"/>
    </row>
    <row r="32" spans="1:34" s="61" customFormat="1" ht="123" customHeight="1" x14ac:dyDescent="0.25">
      <c r="A32" s="209">
        <v>27</v>
      </c>
      <c r="B32" s="208" t="s">
        <v>226</v>
      </c>
      <c r="C32" s="70" t="s">
        <v>161</v>
      </c>
      <c r="D32" s="198" t="s">
        <v>164</v>
      </c>
      <c r="E32" s="199" t="s">
        <v>261</v>
      </c>
      <c r="F32" s="198" t="s">
        <v>229</v>
      </c>
      <c r="G32" s="199" t="s">
        <v>189</v>
      </c>
      <c r="H32" s="69" t="s">
        <v>254</v>
      </c>
      <c r="I32" s="71" t="s">
        <v>170</v>
      </c>
      <c r="J32" s="71"/>
      <c r="K32" s="71" t="s">
        <v>4</v>
      </c>
      <c r="L32" s="210">
        <v>289450</v>
      </c>
      <c r="M32" s="211">
        <f t="shared" si="1"/>
        <v>289450</v>
      </c>
      <c r="N32" s="200">
        <v>0</v>
      </c>
      <c r="O32" s="200">
        <v>0</v>
      </c>
      <c r="P32" s="200">
        <v>0</v>
      </c>
      <c r="Q32" s="200">
        <v>0</v>
      </c>
      <c r="R32" s="200">
        <v>0</v>
      </c>
      <c r="S32" s="212">
        <f>L32</f>
        <v>289450</v>
      </c>
      <c r="T32" s="213">
        <f t="shared" si="2"/>
        <v>289450</v>
      </c>
      <c r="U32" s="201">
        <v>0</v>
      </c>
      <c r="V32" s="72">
        <v>0</v>
      </c>
      <c r="W32" s="72">
        <v>0</v>
      </c>
      <c r="X32" s="72">
        <v>0</v>
      </c>
      <c r="Y32" s="72">
        <v>0</v>
      </c>
      <c r="Z32" s="200">
        <v>0</v>
      </c>
      <c r="AA32" s="200">
        <v>0</v>
      </c>
      <c r="AB32" s="200">
        <v>0</v>
      </c>
      <c r="AC32" s="200">
        <v>0</v>
      </c>
      <c r="AD32" s="200">
        <v>0</v>
      </c>
      <c r="AE32" s="200">
        <v>0</v>
      </c>
      <c r="AF32" s="200">
        <v>0</v>
      </c>
      <c r="AG32" s="192"/>
    </row>
    <row r="33" spans="1:33" s="61" customFormat="1" ht="138.75" customHeight="1" x14ac:dyDescent="0.25">
      <c r="A33" s="209">
        <v>28</v>
      </c>
      <c r="B33" s="208" t="s">
        <v>212</v>
      </c>
      <c r="C33" s="70" t="s">
        <v>160</v>
      </c>
      <c r="D33" s="198" t="s">
        <v>164</v>
      </c>
      <c r="E33" s="199" t="s">
        <v>261</v>
      </c>
      <c r="F33" s="198" t="s">
        <v>229</v>
      </c>
      <c r="G33" s="199" t="s">
        <v>189</v>
      </c>
      <c r="H33" s="69" t="s">
        <v>255</v>
      </c>
      <c r="I33" s="71" t="s">
        <v>170</v>
      </c>
      <c r="J33" s="71"/>
      <c r="K33" s="71" t="s">
        <v>4</v>
      </c>
      <c r="L33" s="214">
        <v>257670</v>
      </c>
      <c r="M33" s="211">
        <f t="shared" si="1"/>
        <v>257670</v>
      </c>
      <c r="N33" s="200">
        <v>0</v>
      </c>
      <c r="O33" s="200">
        <v>0</v>
      </c>
      <c r="P33" s="200">
        <v>0</v>
      </c>
      <c r="Q33" s="200">
        <v>0</v>
      </c>
      <c r="R33" s="200">
        <v>0</v>
      </c>
      <c r="S33" s="212">
        <f t="shared" si="3"/>
        <v>257670</v>
      </c>
      <c r="T33" s="213">
        <f t="shared" si="2"/>
        <v>257670</v>
      </c>
      <c r="U33" s="201">
        <v>0</v>
      </c>
      <c r="V33" s="72">
        <v>0</v>
      </c>
      <c r="W33" s="72">
        <v>0</v>
      </c>
      <c r="X33" s="72">
        <v>0</v>
      </c>
      <c r="Y33" s="72">
        <v>0</v>
      </c>
      <c r="Z33" s="200">
        <v>0</v>
      </c>
      <c r="AA33" s="200">
        <v>0</v>
      </c>
      <c r="AB33" s="200">
        <v>0</v>
      </c>
      <c r="AC33" s="200">
        <v>0</v>
      </c>
      <c r="AD33" s="200">
        <v>0</v>
      </c>
      <c r="AE33" s="200">
        <v>0</v>
      </c>
      <c r="AF33" s="200">
        <v>0</v>
      </c>
      <c r="AG33" s="192"/>
    </row>
    <row r="34" spans="1:33" s="61" customFormat="1" ht="125.25" customHeight="1" x14ac:dyDescent="0.25">
      <c r="A34" s="209">
        <v>29</v>
      </c>
      <c r="B34" s="208" t="s">
        <v>213</v>
      </c>
      <c r="C34" s="70" t="s">
        <v>160</v>
      </c>
      <c r="D34" s="198" t="s">
        <v>164</v>
      </c>
      <c r="E34" s="199" t="s">
        <v>264</v>
      </c>
      <c r="F34" s="198" t="s">
        <v>229</v>
      </c>
      <c r="G34" s="199" t="s">
        <v>189</v>
      </c>
      <c r="H34" s="69" t="s">
        <v>256</v>
      </c>
      <c r="I34" s="71" t="s">
        <v>170</v>
      </c>
      <c r="J34" s="71"/>
      <c r="K34" s="71" t="s">
        <v>4</v>
      </c>
      <c r="L34" s="210">
        <v>304787.05</v>
      </c>
      <c r="M34" s="211">
        <f t="shared" si="1"/>
        <v>304787.05</v>
      </c>
      <c r="N34" s="200">
        <v>0</v>
      </c>
      <c r="O34" s="200">
        <v>0</v>
      </c>
      <c r="P34" s="200">
        <v>0</v>
      </c>
      <c r="Q34" s="200">
        <v>0</v>
      </c>
      <c r="R34" s="200">
        <v>0</v>
      </c>
      <c r="S34" s="212">
        <f t="shared" si="3"/>
        <v>304787.05</v>
      </c>
      <c r="T34" s="213">
        <f t="shared" si="2"/>
        <v>304787.05</v>
      </c>
      <c r="U34" s="201">
        <v>0</v>
      </c>
      <c r="V34" s="72">
        <v>0</v>
      </c>
      <c r="W34" s="72">
        <v>0</v>
      </c>
      <c r="X34" s="72">
        <v>0</v>
      </c>
      <c r="Y34" s="72">
        <v>0</v>
      </c>
      <c r="Z34" s="200">
        <v>0</v>
      </c>
      <c r="AA34" s="200">
        <v>0</v>
      </c>
      <c r="AB34" s="200">
        <v>0</v>
      </c>
      <c r="AC34" s="200">
        <v>0</v>
      </c>
      <c r="AD34" s="200">
        <v>0</v>
      </c>
      <c r="AE34" s="200">
        <v>0</v>
      </c>
      <c r="AF34" s="200">
        <v>0</v>
      </c>
      <c r="AG34" s="192"/>
    </row>
    <row r="35" spans="1:33" s="61" customFormat="1" ht="99" customHeight="1" x14ac:dyDescent="0.25">
      <c r="A35" s="209">
        <v>30</v>
      </c>
      <c r="B35" s="208" t="s">
        <v>214</v>
      </c>
      <c r="C35" s="70" t="s">
        <v>188</v>
      </c>
      <c r="D35" s="198" t="s">
        <v>164</v>
      </c>
      <c r="E35" s="199" t="s">
        <v>264</v>
      </c>
      <c r="F35" s="198" t="s">
        <v>229</v>
      </c>
      <c r="G35" s="199" t="s">
        <v>189</v>
      </c>
      <c r="H35" s="69" t="s">
        <v>257</v>
      </c>
      <c r="I35" s="71" t="s">
        <v>170</v>
      </c>
      <c r="J35" s="71"/>
      <c r="K35" s="71" t="s">
        <v>4</v>
      </c>
      <c r="L35" s="210">
        <v>250787.05</v>
      </c>
      <c r="M35" s="211">
        <f t="shared" si="1"/>
        <v>250787.05</v>
      </c>
      <c r="N35" s="200">
        <v>0</v>
      </c>
      <c r="O35" s="200">
        <v>0</v>
      </c>
      <c r="P35" s="200">
        <v>0</v>
      </c>
      <c r="Q35" s="200">
        <v>0</v>
      </c>
      <c r="R35" s="200">
        <v>0</v>
      </c>
      <c r="S35" s="212">
        <f t="shared" si="3"/>
        <v>250787.05</v>
      </c>
      <c r="T35" s="213">
        <f t="shared" si="2"/>
        <v>250787.05</v>
      </c>
      <c r="U35" s="201">
        <v>0</v>
      </c>
      <c r="V35" s="72">
        <v>0</v>
      </c>
      <c r="W35" s="72">
        <v>0</v>
      </c>
      <c r="X35" s="72">
        <v>0</v>
      </c>
      <c r="Y35" s="72">
        <v>0</v>
      </c>
      <c r="Z35" s="200">
        <v>0</v>
      </c>
      <c r="AA35" s="200">
        <v>0</v>
      </c>
      <c r="AB35" s="200">
        <v>0</v>
      </c>
      <c r="AC35" s="200">
        <v>0</v>
      </c>
      <c r="AD35" s="200">
        <v>0</v>
      </c>
      <c r="AE35" s="200">
        <v>0</v>
      </c>
      <c r="AF35" s="200">
        <v>0</v>
      </c>
      <c r="AG35" s="192"/>
    </row>
    <row r="36" spans="1:33" s="61" customFormat="1" ht="142.5" customHeight="1" x14ac:dyDescent="0.25">
      <c r="A36" s="209">
        <v>31</v>
      </c>
      <c r="B36" s="208" t="s">
        <v>215</v>
      </c>
      <c r="C36" s="70" t="s">
        <v>223</v>
      </c>
      <c r="D36" s="198" t="s">
        <v>164</v>
      </c>
      <c r="E36" s="199" t="s">
        <v>191</v>
      </c>
      <c r="F36" s="198" t="s">
        <v>229</v>
      </c>
      <c r="G36" s="199" t="s">
        <v>189</v>
      </c>
      <c r="H36" s="69" t="s">
        <v>258</v>
      </c>
      <c r="I36" s="71" t="s">
        <v>170</v>
      </c>
      <c r="J36" s="71"/>
      <c r="K36" s="71" t="s">
        <v>4</v>
      </c>
      <c r="L36" s="210">
        <v>641453.96</v>
      </c>
      <c r="M36" s="211">
        <f t="shared" si="1"/>
        <v>641453.96</v>
      </c>
      <c r="N36" s="200">
        <v>0</v>
      </c>
      <c r="O36" s="200">
        <v>0</v>
      </c>
      <c r="P36" s="200">
        <v>0</v>
      </c>
      <c r="Q36" s="200">
        <v>0</v>
      </c>
      <c r="R36" s="200">
        <v>0</v>
      </c>
      <c r="S36" s="212">
        <f t="shared" si="3"/>
        <v>641453.96</v>
      </c>
      <c r="T36" s="213">
        <f t="shared" si="2"/>
        <v>641453.96</v>
      </c>
      <c r="U36" s="201">
        <v>0</v>
      </c>
      <c r="V36" s="72">
        <v>0</v>
      </c>
      <c r="W36" s="72">
        <v>0</v>
      </c>
      <c r="X36" s="72">
        <v>0</v>
      </c>
      <c r="Y36" s="72">
        <v>0</v>
      </c>
      <c r="Z36" s="200">
        <v>0</v>
      </c>
      <c r="AA36" s="200">
        <v>0</v>
      </c>
      <c r="AB36" s="200">
        <v>0</v>
      </c>
      <c r="AC36" s="200">
        <v>0</v>
      </c>
      <c r="AD36" s="200">
        <v>0</v>
      </c>
      <c r="AE36" s="200">
        <v>0</v>
      </c>
      <c r="AF36" s="200">
        <v>0</v>
      </c>
      <c r="AG36" s="192"/>
    </row>
    <row r="37" spans="1:33" s="61" customFormat="1" ht="128.25" customHeight="1" x14ac:dyDescent="0.25">
      <c r="A37" s="209">
        <v>32</v>
      </c>
      <c r="B37" s="208" t="s">
        <v>216</v>
      </c>
      <c r="C37" s="70" t="s">
        <v>223</v>
      </c>
      <c r="D37" s="198" t="s">
        <v>164</v>
      </c>
      <c r="E37" s="199" t="s">
        <v>191</v>
      </c>
      <c r="F37" s="198" t="s">
        <v>229</v>
      </c>
      <c r="G37" s="199" t="s">
        <v>189</v>
      </c>
      <c r="H37" s="69" t="s">
        <v>260</v>
      </c>
      <c r="I37" s="71" t="s">
        <v>170</v>
      </c>
      <c r="J37" s="71"/>
      <c r="K37" s="71" t="s">
        <v>4</v>
      </c>
      <c r="L37" s="210">
        <v>64846.080000000002</v>
      </c>
      <c r="M37" s="211">
        <f t="shared" si="1"/>
        <v>64846.080000000002</v>
      </c>
      <c r="N37" s="200">
        <v>0</v>
      </c>
      <c r="O37" s="200">
        <v>0</v>
      </c>
      <c r="P37" s="200">
        <v>0</v>
      </c>
      <c r="Q37" s="200">
        <v>0</v>
      </c>
      <c r="R37" s="200">
        <v>0</v>
      </c>
      <c r="S37" s="212">
        <f>L37</f>
        <v>64846.080000000002</v>
      </c>
      <c r="T37" s="213">
        <f t="shared" si="2"/>
        <v>64846.080000000002</v>
      </c>
      <c r="U37" s="201">
        <v>0</v>
      </c>
      <c r="V37" s="72">
        <v>0</v>
      </c>
      <c r="W37" s="72">
        <v>0</v>
      </c>
      <c r="X37" s="72">
        <v>0</v>
      </c>
      <c r="Y37" s="72">
        <v>0</v>
      </c>
      <c r="Z37" s="200">
        <v>0</v>
      </c>
      <c r="AA37" s="200">
        <v>0</v>
      </c>
      <c r="AB37" s="200">
        <v>0</v>
      </c>
      <c r="AC37" s="200">
        <v>0</v>
      </c>
      <c r="AD37" s="200">
        <v>0</v>
      </c>
      <c r="AE37" s="200">
        <v>0</v>
      </c>
      <c r="AF37" s="200">
        <v>0</v>
      </c>
      <c r="AG37" s="192"/>
    </row>
    <row r="38" spans="1:33" s="61" customFormat="1" ht="110.25" customHeight="1" x14ac:dyDescent="0.25">
      <c r="A38" s="209">
        <v>33</v>
      </c>
      <c r="B38" s="208" t="s">
        <v>217</v>
      </c>
      <c r="C38" s="70" t="s">
        <v>224</v>
      </c>
      <c r="D38" s="198" t="s">
        <v>164</v>
      </c>
      <c r="E38" s="199" t="s">
        <v>195</v>
      </c>
      <c r="F38" s="198" t="s">
        <v>229</v>
      </c>
      <c r="G38" s="199" t="s">
        <v>189</v>
      </c>
      <c r="H38" s="69" t="s">
        <v>259</v>
      </c>
      <c r="I38" s="71" t="s">
        <v>170</v>
      </c>
      <c r="J38" s="71"/>
      <c r="K38" s="71" t="s">
        <v>4</v>
      </c>
      <c r="L38" s="210">
        <v>892897.57</v>
      </c>
      <c r="M38" s="211">
        <f t="shared" si="1"/>
        <v>892897.57</v>
      </c>
      <c r="N38" s="200">
        <v>0</v>
      </c>
      <c r="O38" s="200">
        <v>0</v>
      </c>
      <c r="P38" s="200">
        <v>0</v>
      </c>
      <c r="Q38" s="200">
        <v>0</v>
      </c>
      <c r="R38" s="200">
        <v>0</v>
      </c>
      <c r="S38" s="212">
        <f>L38</f>
        <v>892897.57</v>
      </c>
      <c r="T38" s="213">
        <f t="shared" si="2"/>
        <v>892897.57</v>
      </c>
      <c r="U38" s="201">
        <v>0</v>
      </c>
      <c r="V38" s="72">
        <v>0</v>
      </c>
      <c r="W38" s="72">
        <v>0</v>
      </c>
      <c r="X38" s="72">
        <v>0</v>
      </c>
      <c r="Y38" s="72">
        <v>0</v>
      </c>
      <c r="Z38" s="200">
        <v>0</v>
      </c>
      <c r="AA38" s="200">
        <v>0</v>
      </c>
      <c r="AB38" s="200">
        <v>0</v>
      </c>
      <c r="AC38" s="200">
        <v>0</v>
      </c>
      <c r="AD38" s="200">
        <v>0</v>
      </c>
      <c r="AE38" s="200">
        <v>0</v>
      </c>
      <c r="AF38" s="200">
        <v>0</v>
      </c>
      <c r="AG38" s="191"/>
    </row>
    <row r="39" spans="1:33" s="61" customFormat="1" ht="32.25" customHeight="1" x14ac:dyDescent="0.3">
      <c r="A39" s="218"/>
      <c r="B39" s="219" t="s">
        <v>88</v>
      </c>
      <c r="C39" s="220"/>
      <c r="D39" s="218"/>
      <c r="E39" s="218"/>
      <c r="F39" s="218"/>
      <c r="G39" s="218"/>
      <c r="H39" s="218"/>
      <c r="I39" s="218"/>
      <c r="J39" s="218"/>
      <c r="K39" s="218"/>
      <c r="L39" s="221">
        <f>SUM(L8:L38)-L9-0.01</f>
        <v>13152513.000000002</v>
      </c>
      <c r="M39" s="222">
        <f>SUM(M8:M38)-0.01</f>
        <v>13152513.000000004</v>
      </c>
      <c r="N39" s="223"/>
      <c r="O39" s="223"/>
      <c r="P39" s="222">
        <f>SUM(P8:P38)</f>
        <v>4000000</v>
      </c>
      <c r="Q39" s="223"/>
      <c r="R39" s="223"/>
      <c r="S39" s="221">
        <f>SUM(S8:S38)-S9-0.01</f>
        <v>13152513.000000002</v>
      </c>
      <c r="T39" s="224">
        <f t="shared" si="2"/>
        <v>13152513.000000002</v>
      </c>
      <c r="U39" s="225"/>
      <c r="V39" s="225"/>
      <c r="W39" s="226">
        <f>SUM(W8:W38)</f>
        <v>4000000</v>
      </c>
      <c r="X39" s="225"/>
      <c r="Y39" s="225"/>
      <c r="Z39" s="227">
        <f>SUM(Z8:Z38)</f>
        <v>0</v>
      </c>
      <c r="AA39" s="227">
        <f>SUM(AA8:AA38)</f>
        <v>0</v>
      </c>
      <c r="AB39" s="228"/>
      <c r="AC39" s="225"/>
      <c r="AD39" s="227">
        <f>SUM(AD8:AD38)</f>
        <v>0</v>
      </c>
      <c r="AE39" s="225"/>
      <c r="AF39" s="225"/>
      <c r="AG39" s="193"/>
    </row>
    <row r="40" spans="1:33" s="61" customFormat="1" ht="21.75" customHeight="1" x14ac:dyDescent="0.25">
      <c r="B40" s="76" t="s">
        <v>5</v>
      </c>
      <c r="C40" s="205"/>
      <c r="L40" s="216"/>
      <c r="M40" s="215"/>
      <c r="P40" s="215"/>
      <c r="S40" s="216"/>
      <c r="T40" s="217"/>
      <c r="W40" s="215"/>
      <c r="Z40" s="215"/>
      <c r="AA40" s="215"/>
      <c r="AB40" s="190"/>
      <c r="AD40" s="215"/>
      <c r="AG40" s="193"/>
    </row>
    <row r="41" spans="1:33" s="61" customFormat="1" ht="42.75" customHeight="1" x14ac:dyDescent="0.25">
      <c r="B41" s="76"/>
      <c r="C41" s="205"/>
      <c r="L41" s="216"/>
      <c r="M41" s="215"/>
      <c r="P41" s="215"/>
      <c r="S41" s="216"/>
      <c r="T41" s="217"/>
      <c r="W41" s="215"/>
      <c r="Z41" s="215"/>
      <c r="AA41" s="215"/>
      <c r="AB41" s="190"/>
      <c r="AD41" s="215"/>
      <c r="AG41" s="193"/>
    </row>
    <row r="42" spans="1:33" s="61" customFormat="1" ht="31.5" customHeight="1" x14ac:dyDescent="0.25">
      <c r="K42" s="202"/>
      <c r="L42" s="203"/>
      <c r="M42" s="204"/>
      <c r="N42" s="175"/>
      <c r="O42" s="175"/>
      <c r="AG42" s="187"/>
    </row>
    <row r="43" spans="1:33" s="61" customFormat="1" ht="30" customHeight="1" x14ac:dyDescent="0.3">
      <c r="B43" s="73"/>
      <c r="D43" s="230" t="s">
        <v>186</v>
      </c>
      <c r="E43" s="230"/>
      <c r="F43" s="230"/>
      <c r="G43" s="74"/>
      <c r="H43" s="188"/>
      <c r="I43" s="188"/>
      <c r="J43" s="188"/>
      <c r="K43" s="229" t="s">
        <v>185</v>
      </c>
      <c r="L43" s="229"/>
      <c r="M43" s="229"/>
      <c r="N43" s="229"/>
      <c r="O43" s="229"/>
      <c r="P43" s="188"/>
      <c r="S43" s="243" t="s">
        <v>193</v>
      </c>
      <c r="T43" s="243"/>
      <c r="U43" s="243"/>
      <c r="V43" s="243"/>
      <c r="W43" s="243"/>
      <c r="Y43" s="74"/>
      <c r="AA43" s="236" t="s">
        <v>183</v>
      </c>
      <c r="AB43" s="236"/>
      <c r="AC43" s="236"/>
      <c r="AD43" s="236"/>
      <c r="AE43" s="236"/>
      <c r="AF43" s="237"/>
      <c r="AG43" s="192"/>
    </row>
    <row r="44" spans="1:33" s="61" customFormat="1" ht="27.75" customHeight="1" x14ac:dyDescent="0.25">
      <c r="D44" s="240" t="s">
        <v>7</v>
      </c>
      <c r="E44" s="240"/>
      <c r="F44" s="240"/>
      <c r="K44" s="240" t="s">
        <v>8</v>
      </c>
      <c r="L44" s="240"/>
      <c r="M44" s="240"/>
      <c r="N44" s="240"/>
      <c r="O44" s="240"/>
      <c r="P44" s="189"/>
      <c r="S44" s="242" t="s">
        <v>9</v>
      </c>
      <c r="T44" s="242"/>
      <c r="U44" s="242"/>
      <c r="V44" s="242"/>
      <c r="W44" s="242"/>
      <c r="AA44" s="240" t="s">
        <v>184</v>
      </c>
      <c r="AB44" s="240"/>
      <c r="AC44" s="240"/>
      <c r="AD44" s="240"/>
      <c r="AE44" s="240"/>
      <c r="AF44" s="241"/>
      <c r="AG44" s="187"/>
    </row>
    <row r="45" spans="1:33" s="61" customFormat="1" ht="35.25" customHeight="1" x14ac:dyDescent="0.3">
      <c r="B45" s="234" t="s">
        <v>11</v>
      </c>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C45" s="234"/>
      <c r="AD45" s="234"/>
      <c r="AE45" s="234"/>
      <c r="AF45" s="235"/>
      <c r="AG45" s="191"/>
    </row>
    <row r="46" spans="1:33" s="61" customFormat="1" ht="70.5" customHeight="1" x14ac:dyDescent="0.25">
      <c r="AG46" s="191"/>
    </row>
    <row r="47" spans="1:33" s="61" customFormat="1" ht="70.5" customHeight="1" x14ac:dyDescent="0.25">
      <c r="AG47" s="195" t="s">
        <v>167</v>
      </c>
    </row>
    <row r="48" spans="1:33" s="61" customFormat="1" ht="64.5" customHeight="1" x14ac:dyDescent="0.25">
      <c r="AG48" s="187"/>
    </row>
    <row r="49" spans="33:33" s="61" customFormat="1" ht="93.75" customHeight="1" x14ac:dyDescent="0.25">
      <c r="AG49" s="196"/>
    </row>
    <row r="50" spans="33:33" s="61" customFormat="1" ht="63.75" customHeight="1" x14ac:dyDescent="0.25">
      <c r="AG50" s="191"/>
    </row>
    <row r="51" spans="33:33" s="61" customFormat="1" x14ac:dyDescent="0.25">
      <c r="AG51" s="191"/>
    </row>
    <row r="52" spans="33:33" s="61" customFormat="1" x14ac:dyDescent="0.25">
      <c r="AG52" s="191"/>
    </row>
    <row r="53" spans="33:33" s="61" customFormat="1" x14ac:dyDescent="0.25">
      <c r="AG53" s="191"/>
    </row>
    <row r="54" spans="33:33" s="61" customFormat="1" x14ac:dyDescent="0.25">
      <c r="AG54" s="191"/>
    </row>
    <row r="55" spans="33:33" s="61" customFormat="1" x14ac:dyDescent="0.25">
      <c r="AG55" s="191"/>
    </row>
    <row r="56" spans="33:33" s="61" customFormat="1" ht="87" customHeight="1" x14ac:dyDescent="0.25">
      <c r="AG56" s="191"/>
    </row>
    <row r="57" spans="33:33" s="61" customFormat="1" x14ac:dyDescent="0.25">
      <c r="AG57" s="191"/>
    </row>
    <row r="58" spans="33:33" s="61" customFormat="1" x14ac:dyDescent="0.25">
      <c r="AG58" s="191"/>
    </row>
    <row r="59" spans="33:33" s="61" customFormat="1" x14ac:dyDescent="0.25">
      <c r="AG59" s="191"/>
    </row>
    <row r="60" spans="33:33" s="61" customFormat="1" x14ac:dyDescent="0.25">
      <c r="AG60" s="191"/>
    </row>
    <row r="61" spans="33:33" s="61" customFormat="1" x14ac:dyDescent="0.25">
      <c r="AG61" s="191"/>
    </row>
    <row r="67" ht="15" customHeight="1" x14ac:dyDescent="0.25"/>
  </sheetData>
  <mergeCells count="23">
    <mergeCell ref="A6:A7"/>
    <mergeCell ref="B1:R1"/>
    <mergeCell ref="E6:E7"/>
    <mergeCell ref="I6:I7"/>
    <mergeCell ref="D6:D7"/>
    <mergeCell ref="F6:F7"/>
    <mergeCell ref="C6:C7"/>
    <mergeCell ref="B45:AF45"/>
    <mergeCell ref="AA43:AF43"/>
    <mergeCell ref="H6:H7"/>
    <mergeCell ref="Z6:AF6"/>
    <mergeCell ref="B6:B7"/>
    <mergeCell ref="G6:G7"/>
    <mergeCell ref="L6:R6"/>
    <mergeCell ref="S6:Y6"/>
    <mergeCell ref="D43:F43"/>
    <mergeCell ref="AA44:AF44"/>
    <mergeCell ref="S44:W44"/>
    <mergeCell ref="K43:O43"/>
    <mergeCell ref="K44:O44"/>
    <mergeCell ref="D44:F44"/>
    <mergeCell ref="S43:W43"/>
    <mergeCell ref="J6:K6"/>
  </mergeCells>
  <phoneticPr fontId="44" type="noConversion"/>
  <pageMargins left="0.23622047244094491" right="0.74803149606299213" top="1.1417322834645669" bottom="0.74803149606299213" header="0.31496062992125984" footer="0.31496062992125984"/>
  <pageSetup paperSize="5" scale="45" orientation="landscape" horizontalDpi="4294967295" verticalDpi="4294967295" r:id="rId1"/>
  <headerFooter>
    <oddHeader>&amp;L&amp;G&amp;R&amp;G</oddHeader>
    <oddFooter>&amp;RPAGINA &amp;P DE &amp;N</oddFooter>
  </headerFooter>
  <rowBreaks count="4" manualBreakCount="4">
    <brk id="13" max="28" man="1"/>
    <brk id="22" max="31" man="1"/>
    <brk id="45" max="28" man="1"/>
    <brk id="46" max="28"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zoomScale="80" zoomScaleNormal="80" workbookViewId="0">
      <selection activeCell="F33" sqref="F33"/>
    </sheetView>
  </sheetViews>
  <sheetFormatPr baseColWidth="10" defaultRowHeight="15" x14ac:dyDescent="0.25"/>
  <cols>
    <col min="10" max="10" width="13" customWidth="1"/>
    <col min="12" max="12" width="13.42578125" customWidth="1"/>
    <col min="16" max="16" width="13" customWidth="1"/>
  </cols>
  <sheetData>
    <row r="1" spans="1:27" ht="25.5" x14ac:dyDescent="0.35">
      <c r="A1" s="45"/>
      <c r="B1" s="31"/>
      <c r="C1" s="32"/>
      <c r="D1" s="32"/>
      <c r="E1" s="32"/>
      <c r="F1" s="32"/>
      <c r="G1" s="32"/>
      <c r="H1" s="32"/>
      <c r="I1" s="32"/>
      <c r="J1" s="32"/>
      <c r="K1" s="32"/>
      <c r="L1" s="32"/>
      <c r="M1" s="32"/>
      <c r="N1" s="32"/>
      <c r="O1" s="32"/>
      <c r="P1" s="33"/>
      <c r="Q1" s="31"/>
      <c r="R1" s="31"/>
      <c r="S1" s="31"/>
      <c r="T1" s="31"/>
      <c r="U1" s="31"/>
      <c r="V1" s="31"/>
      <c r="W1" s="31"/>
      <c r="X1" s="31"/>
      <c r="Y1" s="31"/>
      <c r="Z1" s="31"/>
      <c r="AA1" s="31"/>
    </row>
    <row r="2" spans="1:27" x14ac:dyDescent="0.25">
      <c r="A2" s="45" t="s">
        <v>2</v>
      </c>
      <c r="B2" s="31"/>
      <c r="C2" s="31"/>
      <c r="D2" s="31"/>
      <c r="E2" s="31"/>
      <c r="F2" s="31"/>
      <c r="G2" s="31"/>
      <c r="H2" s="31"/>
      <c r="I2" s="31"/>
      <c r="J2" s="31"/>
      <c r="K2" s="31"/>
      <c r="L2" s="31"/>
      <c r="M2" s="31"/>
      <c r="N2" s="31"/>
      <c r="O2" s="31"/>
      <c r="P2" s="31"/>
      <c r="Q2" s="31"/>
      <c r="R2" s="31"/>
      <c r="S2" s="31"/>
      <c r="T2" s="31"/>
      <c r="U2" s="31"/>
      <c r="V2" s="31"/>
      <c r="W2" s="31"/>
      <c r="X2" s="31"/>
      <c r="Y2" s="31"/>
      <c r="Z2" s="31"/>
      <c r="AA2" s="31"/>
    </row>
    <row r="3" spans="1:27" ht="25.5" x14ac:dyDescent="0.35">
      <c r="A3" s="31"/>
      <c r="B3" s="31"/>
      <c r="C3" s="31"/>
      <c r="D3" s="31"/>
      <c r="E3" s="31"/>
      <c r="F3" s="31"/>
      <c r="G3" s="31"/>
      <c r="H3" s="31"/>
      <c r="I3" s="31"/>
      <c r="J3" s="47" t="s">
        <v>3</v>
      </c>
      <c r="K3" s="31"/>
      <c r="L3" s="31"/>
      <c r="M3" s="31"/>
      <c r="N3" s="31"/>
      <c r="O3" s="31"/>
      <c r="P3" s="31"/>
      <c r="Q3" s="31"/>
      <c r="R3" s="31"/>
      <c r="S3" s="31"/>
      <c r="T3" s="31"/>
      <c r="U3" s="31"/>
      <c r="V3" s="31"/>
      <c r="W3" s="31"/>
      <c r="X3" s="34" t="s">
        <v>3</v>
      </c>
      <c r="Y3" s="31"/>
      <c r="Z3" s="31"/>
      <c r="AA3" s="31"/>
    </row>
    <row r="4" spans="1:27" ht="45.75" customHeight="1" x14ac:dyDescent="0.25">
      <c r="A4" s="238" t="s">
        <v>69</v>
      </c>
      <c r="B4" s="238" t="s">
        <v>70</v>
      </c>
      <c r="C4" s="238" t="s">
        <v>71</v>
      </c>
      <c r="D4" s="252" t="s">
        <v>72</v>
      </c>
      <c r="E4" s="238" t="s">
        <v>73</v>
      </c>
      <c r="F4" s="238" t="s">
        <v>74</v>
      </c>
      <c r="G4" s="238" t="s">
        <v>75</v>
      </c>
      <c r="H4" s="255" t="s">
        <v>76</v>
      </c>
      <c r="I4" s="256"/>
      <c r="J4" s="238" t="s">
        <v>77</v>
      </c>
      <c r="K4" s="238"/>
      <c r="L4" s="238"/>
      <c r="M4" s="253"/>
      <c r="N4" s="253"/>
      <c r="O4" s="253"/>
      <c r="P4" s="239" t="s">
        <v>78</v>
      </c>
      <c r="Q4" s="239"/>
      <c r="R4" s="239"/>
      <c r="S4" s="249"/>
      <c r="T4" s="249"/>
      <c r="U4" s="249"/>
      <c r="V4" s="239" t="s">
        <v>79</v>
      </c>
      <c r="W4" s="239"/>
      <c r="X4" s="239"/>
      <c r="Y4" s="239"/>
      <c r="Z4" s="239"/>
      <c r="AA4" s="239"/>
    </row>
    <row r="5" spans="1:27" ht="27.75" thickBot="1" x14ac:dyDescent="0.3">
      <c r="A5" s="252"/>
      <c r="B5" s="252"/>
      <c r="C5" s="252"/>
      <c r="D5" s="254"/>
      <c r="E5" s="252"/>
      <c r="F5" s="252"/>
      <c r="G5" s="252"/>
      <c r="H5" s="55" t="s">
        <v>80</v>
      </c>
      <c r="I5" s="55" t="s">
        <v>81</v>
      </c>
      <c r="J5" s="35" t="s">
        <v>82</v>
      </c>
      <c r="K5" s="36" t="s">
        <v>83</v>
      </c>
      <c r="L5" s="36" t="s">
        <v>84</v>
      </c>
      <c r="M5" s="36" t="s">
        <v>85</v>
      </c>
      <c r="N5" s="36" t="s">
        <v>86</v>
      </c>
      <c r="O5" s="36" t="s">
        <v>87</v>
      </c>
      <c r="P5" s="35" t="s">
        <v>88</v>
      </c>
      <c r="Q5" s="36" t="s">
        <v>83</v>
      </c>
      <c r="R5" s="35" t="s">
        <v>84</v>
      </c>
      <c r="S5" s="35" t="s">
        <v>85</v>
      </c>
      <c r="T5" s="35" t="s">
        <v>86</v>
      </c>
      <c r="U5" s="35" t="s">
        <v>87</v>
      </c>
      <c r="V5" s="35" t="s">
        <v>88</v>
      </c>
      <c r="W5" s="36" t="s">
        <v>83</v>
      </c>
      <c r="X5" s="35" t="s">
        <v>84</v>
      </c>
      <c r="Y5" s="35" t="s">
        <v>85</v>
      </c>
      <c r="Z5" s="35" t="s">
        <v>86</v>
      </c>
      <c r="AA5" s="35" t="s">
        <v>87</v>
      </c>
    </row>
    <row r="6" spans="1:27" ht="54.75" thickBot="1" x14ac:dyDescent="0.3">
      <c r="A6" s="60" t="s">
        <v>94</v>
      </c>
      <c r="B6" s="53" t="s">
        <v>95</v>
      </c>
      <c r="C6" s="53" t="s">
        <v>96</v>
      </c>
      <c r="D6" s="53">
        <v>61709</v>
      </c>
      <c r="E6" s="53" t="s">
        <v>97</v>
      </c>
      <c r="F6" s="59" t="s">
        <v>98</v>
      </c>
      <c r="G6" s="54" t="s">
        <v>170</v>
      </c>
      <c r="H6" s="59"/>
      <c r="I6" s="59" t="s">
        <v>4</v>
      </c>
      <c r="J6" s="48">
        <v>650000</v>
      </c>
      <c r="K6" s="49">
        <v>300000</v>
      </c>
      <c r="L6" s="49">
        <v>0</v>
      </c>
      <c r="M6" s="49">
        <v>300000</v>
      </c>
      <c r="N6" s="49">
        <v>0</v>
      </c>
      <c r="O6" s="50">
        <v>50000</v>
      </c>
      <c r="P6" s="48">
        <v>600000</v>
      </c>
      <c r="Q6" s="51">
        <v>300000</v>
      </c>
      <c r="R6" s="51">
        <v>0</v>
      </c>
      <c r="S6" s="51">
        <v>300000</v>
      </c>
      <c r="T6" s="51">
        <v>0</v>
      </c>
      <c r="U6" s="51">
        <v>0</v>
      </c>
      <c r="V6" s="48">
        <v>50000</v>
      </c>
      <c r="W6" s="52">
        <v>0</v>
      </c>
      <c r="X6" s="52">
        <v>0</v>
      </c>
      <c r="Y6" s="52">
        <v>0</v>
      </c>
      <c r="Z6" s="52">
        <v>0</v>
      </c>
      <c r="AA6" s="52">
        <v>50000</v>
      </c>
    </row>
    <row r="7" spans="1:27" x14ac:dyDescent="0.25">
      <c r="A7" s="56" t="s">
        <v>89</v>
      </c>
      <c r="B7" s="57" t="s">
        <v>89</v>
      </c>
      <c r="C7" s="57" t="s">
        <v>89</v>
      </c>
      <c r="D7" s="57" t="s">
        <v>89</v>
      </c>
      <c r="E7" s="57" t="s">
        <v>89</v>
      </c>
      <c r="F7" s="58" t="s">
        <v>90</v>
      </c>
      <c r="G7" s="58" t="s">
        <v>90</v>
      </c>
      <c r="H7" s="58"/>
      <c r="I7" s="58"/>
      <c r="J7" s="40">
        <v>0</v>
      </c>
      <c r="K7" s="40">
        <v>0</v>
      </c>
      <c r="L7" s="40">
        <v>0</v>
      </c>
      <c r="M7" s="40">
        <v>0</v>
      </c>
      <c r="N7" s="40">
        <v>0</v>
      </c>
      <c r="O7" s="40">
        <v>0</v>
      </c>
      <c r="P7" s="40">
        <v>0</v>
      </c>
      <c r="Q7" s="40">
        <v>0</v>
      </c>
      <c r="R7" s="40">
        <v>0</v>
      </c>
      <c r="S7" s="40">
        <v>0</v>
      </c>
      <c r="T7" s="40">
        <v>0</v>
      </c>
      <c r="U7" s="40">
        <v>0</v>
      </c>
      <c r="V7" s="40">
        <v>0</v>
      </c>
      <c r="W7" s="40">
        <v>0</v>
      </c>
      <c r="X7" s="40">
        <v>0</v>
      </c>
      <c r="Y7" s="40">
        <v>0</v>
      </c>
      <c r="Z7" s="40">
        <v>0</v>
      </c>
      <c r="AA7" s="40">
        <v>0</v>
      </c>
    </row>
    <row r="8" spans="1:27" x14ac:dyDescent="0.25">
      <c r="A8" s="37" t="s">
        <v>89</v>
      </c>
      <c r="B8" s="38" t="s">
        <v>89</v>
      </c>
      <c r="C8" s="38" t="s">
        <v>89</v>
      </c>
      <c r="D8" s="38" t="s">
        <v>89</v>
      </c>
      <c r="E8" s="38" t="s">
        <v>89</v>
      </c>
      <c r="F8" s="39" t="s">
        <v>90</v>
      </c>
      <c r="G8" s="39" t="s">
        <v>90</v>
      </c>
      <c r="H8" s="39"/>
      <c r="I8" s="39"/>
      <c r="J8" s="40">
        <v>0</v>
      </c>
      <c r="K8" s="40">
        <v>0</v>
      </c>
      <c r="L8" s="40">
        <v>0</v>
      </c>
      <c r="M8" s="40">
        <v>0</v>
      </c>
      <c r="N8" s="40">
        <v>0</v>
      </c>
      <c r="O8" s="40">
        <v>0</v>
      </c>
      <c r="P8" s="40">
        <v>0</v>
      </c>
      <c r="Q8" s="40">
        <v>0</v>
      </c>
      <c r="R8" s="40">
        <v>0</v>
      </c>
      <c r="S8" s="40">
        <v>0</v>
      </c>
      <c r="T8" s="40">
        <v>0</v>
      </c>
      <c r="U8" s="40">
        <v>0</v>
      </c>
      <c r="V8" s="40">
        <v>0</v>
      </c>
      <c r="W8" s="40">
        <v>0</v>
      </c>
      <c r="X8" s="40">
        <v>0</v>
      </c>
      <c r="Y8" s="40">
        <v>0</v>
      </c>
      <c r="Z8" s="40">
        <v>0</v>
      </c>
      <c r="AA8" s="40">
        <v>0</v>
      </c>
    </row>
    <row r="9" spans="1:27" x14ac:dyDescent="0.25">
      <c r="A9" s="37" t="s">
        <v>89</v>
      </c>
      <c r="B9" s="38" t="s">
        <v>89</v>
      </c>
      <c r="C9" s="38" t="s">
        <v>89</v>
      </c>
      <c r="D9" s="38" t="s">
        <v>89</v>
      </c>
      <c r="E9" s="38" t="s">
        <v>89</v>
      </c>
      <c r="F9" s="39" t="s">
        <v>90</v>
      </c>
      <c r="G9" s="39" t="s">
        <v>90</v>
      </c>
      <c r="H9" s="39"/>
      <c r="I9" s="39"/>
      <c r="J9" s="40">
        <v>0</v>
      </c>
      <c r="K9" s="40">
        <v>0</v>
      </c>
      <c r="L9" s="40">
        <v>0</v>
      </c>
      <c r="M9" s="40">
        <v>0</v>
      </c>
      <c r="N9" s="40">
        <v>0</v>
      </c>
      <c r="O9" s="40">
        <v>0</v>
      </c>
      <c r="P9" s="40">
        <v>0</v>
      </c>
      <c r="Q9" s="40">
        <v>0</v>
      </c>
      <c r="R9" s="40">
        <v>0</v>
      </c>
      <c r="S9" s="40">
        <v>0</v>
      </c>
      <c r="T9" s="40">
        <v>0</v>
      </c>
      <c r="U9" s="40">
        <v>0</v>
      </c>
      <c r="V9" s="40">
        <v>0</v>
      </c>
      <c r="W9" s="40">
        <v>0</v>
      </c>
      <c r="X9" s="40">
        <v>0</v>
      </c>
      <c r="Y9" s="40">
        <v>0</v>
      </c>
      <c r="Z9" s="40">
        <v>0</v>
      </c>
      <c r="AA9" s="40">
        <v>0</v>
      </c>
    </row>
    <row r="10" spans="1:27" x14ac:dyDescent="0.25">
      <c r="A10" s="37" t="s">
        <v>89</v>
      </c>
      <c r="B10" s="38" t="s">
        <v>89</v>
      </c>
      <c r="C10" s="38" t="s">
        <v>89</v>
      </c>
      <c r="D10" s="38" t="s">
        <v>89</v>
      </c>
      <c r="E10" s="38" t="s">
        <v>89</v>
      </c>
      <c r="F10" s="39" t="s">
        <v>90</v>
      </c>
      <c r="G10" s="39" t="s">
        <v>90</v>
      </c>
      <c r="H10" s="39"/>
      <c r="I10" s="39"/>
      <c r="J10" s="40">
        <v>0</v>
      </c>
      <c r="K10" s="40">
        <v>0</v>
      </c>
      <c r="L10" s="40">
        <v>0</v>
      </c>
      <c r="M10" s="40">
        <v>0</v>
      </c>
      <c r="N10" s="40">
        <v>0</v>
      </c>
      <c r="O10" s="40">
        <v>0</v>
      </c>
      <c r="P10" s="40">
        <v>0</v>
      </c>
      <c r="Q10" s="40">
        <v>0</v>
      </c>
      <c r="R10" s="40">
        <v>0</v>
      </c>
      <c r="S10" s="40">
        <v>0</v>
      </c>
      <c r="T10" s="40">
        <v>0</v>
      </c>
      <c r="U10" s="40">
        <v>0</v>
      </c>
      <c r="V10" s="40">
        <v>0</v>
      </c>
      <c r="W10" s="40">
        <v>0</v>
      </c>
      <c r="X10" s="40">
        <v>0</v>
      </c>
      <c r="Y10" s="40">
        <v>0</v>
      </c>
      <c r="Z10" s="40">
        <v>0</v>
      </c>
      <c r="AA10" s="40">
        <v>0</v>
      </c>
    </row>
    <row r="12" spans="1:27" x14ac:dyDescent="0.25">
      <c r="A12" s="45" t="s">
        <v>5</v>
      </c>
      <c r="B12" s="46" t="s">
        <v>91</v>
      </c>
      <c r="C12" s="31"/>
      <c r="D12" s="31"/>
      <c r="E12" s="31"/>
      <c r="F12" s="31"/>
      <c r="G12" s="31"/>
      <c r="H12" s="31"/>
      <c r="I12" s="31"/>
      <c r="J12" s="31"/>
      <c r="K12" s="31"/>
      <c r="L12" s="31"/>
      <c r="M12" s="31"/>
      <c r="N12" s="31"/>
      <c r="O12" s="31"/>
      <c r="P12" s="31"/>
      <c r="Q12" s="31"/>
      <c r="R12" s="31"/>
      <c r="S12" s="31"/>
      <c r="T12" s="31"/>
      <c r="U12" s="31"/>
      <c r="V12" s="31"/>
      <c r="W12" s="31"/>
      <c r="X12" s="31"/>
      <c r="Y12" s="31"/>
      <c r="Z12" s="31"/>
      <c r="AA12" s="31"/>
    </row>
    <row r="16" spans="1:27" ht="16.5" x14ac:dyDescent="0.3">
      <c r="A16" s="41"/>
      <c r="B16" s="250" t="s">
        <v>92</v>
      </c>
      <c r="C16" s="250"/>
      <c r="D16" s="250"/>
      <c r="E16" s="42"/>
      <c r="F16" s="248" t="s">
        <v>92</v>
      </c>
      <c r="G16" s="248"/>
      <c r="H16" s="43"/>
      <c r="I16" s="43"/>
      <c r="J16" s="248" t="s">
        <v>92</v>
      </c>
      <c r="K16" s="248"/>
      <c r="L16" s="248"/>
      <c r="M16" s="248"/>
      <c r="N16" s="31"/>
      <c r="O16" s="31"/>
      <c r="P16" s="248" t="s">
        <v>93</v>
      </c>
      <c r="Q16" s="248"/>
      <c r="R16" s="41"/>
      <c r="S16" s="41"/>
      <c r="T16" s="31"/>
      <c r="U16" s="43"/>
      <c r="V16" s="43"/>
      <c r="W16" s="43"/>
      <c r="X16" s="43"/>
      <c r="Y16" s="43"/>
      <c r="Z16" s="43"/>
      <c r="AA16" s="31"/>
    </row>
    <row r="17" spans="1:27" ht="16.5" x14ac:dyDescent="0.3">
      <c r="A17" s="41"/>
      <c r="B17" s="251" t="s">
        <v>7</v>
      </c>
      <c r="C17" s="251"/>
      <c r="D17" s="251"/>
      <c r="E17" s="42"/>
      <c r="F17" s="251" t="s">
        <v>8</v>
      </c>
      <c r="G17" s="251"/>
      <c r="H17" s="44"/>
      <c r="I17" s="44"/>
      <c r="J17" s="251" t="s">
        <v>9</v>
      </c>
      <c r="K17" s="251"/>
      <c r="L17" s="251"/>
      <c r="M17" s="251"/>
      <c r="N17" s="31"/>
      <c r="O17" s="251" t="s">
        <v>10</v>
      </c>
      <c r="P17" s="251"/>
      <c r="Q17" s="251"/>
      <c r="R17" s="251"/>
      <c r="S17" s="251"/>
      <c r="T17" s="31"/>
      <c r="U17" s="42"/>
      <c r="V17" s="31"/>
      <c r="W17" s="31"/>
      <c r="X17" s="31"/>
      <c r="Y17" s="31"/>
      <c r="Z17" s="31"/>
      <c r="AA17" s="31"/>
    </row>
    <row r="19" spans="1:27" ht="16.5" x14ac:dyDescent="0.3">
      <c r="A19" s="234" t="s">
        <v>11</v>
      </c>
      <c r="B19" s="234"/>
      <c r="C19" s="234"/>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row>
  </sheetData>
  <mergeCells count="20">
    <mergeCell ref="B4:B5"/>
    <mergeCell ref="C4:C5"/>
    <mergeCell ref="D4:D5"/>
    <mergeCell ref="H4:I4"/>
    <mergeCell ref="A19:AA19"/>
    <mergeCell ref="P4:U4"/>
    <mergeCell ref="V4:AA4"/>
    <mergeCell ref="B16:D16"/>
    <mergeCell ref="F16:G16"/>
    <mergeCell ref="B17:D17"/>
    <mergeCell ref="F17:G17"/>
    <mergeCell ref="J17:M17"/>
    <mergeCell ref="O17:S17"/>
    <mergeCell ref="P16:Q16"/>
    <mergeCell ref="F4:F5"/>
    <mergeCell ref="E4:E5"/>
    <mergeCell ref="J4:O4"/>
    <mergeCell ref="G4:G5"/>
    <mergeCell ref="J16:M16"/>
    <mergeCell ref="A4:A5"/>
  </mergeCells>
  <hyperlinks>
    <hyperlink ref="J3" location="'Instructivo Anexo 5'!A1" display="INSTRUCTIVO"/>
    <hyperlink ref="X3" location="'Instructivo Anexo 5'!A1" display="INSTRUCTIVO"/>
    <hyperlink ref="H4:I4" r:id="rId1" display="OBRA CAPITALIZABLE   (8)"/>
  </hyperlinks>
  <pageMargins left="0.25" right="0.25" top="0.75" bottom="0.75" header="0.3" footer="0.3"/>
  <pageSetup paperSize="5" scale="5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17" sqref="B17"/>
    </sheetView>
  </sheetViews>
  <sheetFormatPr baseColWidth="10" defaultRowHeight="15" x14ac:dyDescent="0.25"/>
  <cols>
    <col min="1" max="1" width="14.85546875" customWidth="1"/>
    <col min="2" max="2" width="55" customWidth="1"/>
  </cols>
  <sheetData>
    <row r="1" spans="1:2" x14ac:dyDescent="0.25">
      <c r="A1" s="258" t="s">
        <v>100</v>
      </c>
      <c r="B1" s="258"/>
    </row>
    <row r="2" spans="1:2" x14ac:dyDescent="0.25">
      <c r="A2" s="257" t="s">
        <v>101</v>
      </c>
      <c r="B2" s="257"/>
    </row>
    <row r="3" spans="1:2" ht="7.5" customHeight="1" thickBot="1" x14ac:dyDescent="0.3">
      <c r="A3" s="61"/>
      <c r="B3" s="61"/>
    </row>
    <row r="4" spans="1:2" ht="17.25" thickBot="1" x14ac:dyDescent="0.3">
      <c r="A4" s="15" t="s">
        <v>14</v>
      </c>
      <c r="B4" s="14" t="s">
        <v>15</v>
      </c>
    </row>
    <row r="5" spans="1:2" ht="50.25" thickBot="1" x14ac:dyDescent="0.3">
      <c r="A5" s="13" t="s">
        <v>16</v>
      </c>
      <c r="B5" s="12" t="s">
        <v>17</v>
      </c>
    </row>
    <row r="6" spans="1:2" ht="17.25" thickBot="1" x14ac:dyDescent="0.3">
      <c r="A6" s="13" t="s">
        <v>18</v>
      </c>
      <c r="B6" s="11" t="s">
        <v>19</v>
      </c>
    </row>
    <row r="7" spans="1:2" ht="17.25" thickBot="1" x14ac:dyDescent="0.3">
      <c r="A7" s="13" t="s">
        <v>20</v>
      </c>
      <c r="B7" s="11" t="s">
        <v>21</v>
      </c>
    </row>
    <row r="8" spans="1:2" ht="17.25" thickBot="1" x14ac:dyDescent="0.3">
      <c r="A8" s="13" t="s">
        <v>22</v>
      </c>
      <c r="B8" s="11" t="s">
        <v>102</v>
      </c>
    </row>
    <row r="9" spans="1:2" ht="17.25" thickBot="1" x14ac:dyDescent="0.3">
      <c r="A9" s="10" t="s">
        <v>24</v>
      </c>
      <c r="B9" s="9" t="s">
        <v>31</v>
      </c>
    </row>
    <row r="10" spans="1:2" ht="17.25" thickBot="1" x14ac:dyDescent="0.3">
      <c r="A10" s="13" t="s">
        <v>26</v>
      </c>
      <c r="B10" s="12" t="s">
        <v>103</v>
      </c>
    </row>
    <row r="11" spans="1:2" ht="33.75" thickBot="1" x14ac:dyDescent="0.3">
      <c r="A11" s="13" t="s">
        <v>28</v>
      </c>
      <c r="B11" s="11" t="s">
        <v>104</v>
      </c>
    </row>
    <row r="12" spans="1:2" ht="66.75" thickBot="1" x14ac:dyDescent="0.3">
      <c r="A12" s="13" t="s">
        <v>30</v>
      </c>
      <c r="B12" s="11" t="s">
        <v>105</v>
      </c>
    </row>
    <row r="13" spans="1:2" ht="17.25" thickBot="1" x14ac:dyDescent="0.3">
      <c r="A13" s="13" t="s">
        <v>32</v>
      </c>
      <c r="B13" s="11" t="s">
        <v>106</v>
      </c>
    </row>
    <row r="14" spans="1:2" ht="17.25" thickBot="1" x14ac:dyDescent="0.3">
      <c r="A14" s="13" t="s">
        <v>34</v>
      </c>
      <c r="B14" s="11" t="s">
        <v>107</v>
      </c>
    </row>
    <row r="15" spans="1:2" ht="17.25" thickBot="1" x14ac:dyDescent="0.3">
      <c r="A15" s="13" t="s">
        <v>36</v>
      </c>
      <c r="B15" s="11" t="s">
        <v>108</v>
      </c>
    </row>
    <row r="16" spans="1:2" ht="17.25" thickBot="1" x14ac:dyDescent="0.3">
      <c r="A16" s="13" t="s">
        <v>38</v>
      </c>
      <c r="B16" s="11" t="s">
        <v>109</v>
      </c>
    </row>
    <row r="17" spans="1:2" ht="165.75" thickBot="1" x14ac:dyDescent="0.3">
      <c r="A17" s="13" t="s">
        <v>40</v>
      </c>
      <c r="B17" s="11" t="s">
        <v>110</v>
      </c>
    </row>
    <row r="18" spans="1:2" ht="66.75" thickBot="1" x14ac:dyDescent="0.3">
      <c r="A18" s="13" t="s">
        <v>42</v>
      </c>
      <c r="B18" s="11" t="s">
        <v>111</v>
      </c>
    </row>
    <row r="19" spans="1:2" ht="66.75" thickBot="1" x14ac:dyDescent="0.3">
      <c r="A19" s="13" t="s">
        <v>44</v>
      </c>
      <c r="B19" s="11" t="s">
        <v>112</v>
      </c>
    </row>
    <row r="20" spans="1:2" ht="33.75" thickBot="1" x14ac:dyDescent="0.3">
      <c r="A20" s="10" t="s">
        <v>46</v>
      </c>
      <c r="B20" s="12" t="s">
        <v>61</v>
      </c>
    </row>
    <row r="21" spans="1:2" ht="33.75" thickBot="1" x14ac:dyDescent="0.3">
      <c r="A21" s="13" t="s">
        <v>48</v>
      </c>
      <c r="B21" s="11" t="s">
        <v>62</v>
      </c>
    </row>
    <row r="22" spans="1:2" ht="5.25" customHeight="1" x14ac:dyDescent="0.25"/>
    <row r="23" spans="1:2" x14ac:dyDescent="0.25">
      <c r="A23" s="77" t="s">
        <v>63</v>
      </c>
      <c r="B23" s="77"/>
    </row>
    <row r="24" spans="1:2" x14ac:dyDescent="0.25">
      <c r="A24" s="77" t="s">
        <v>67</v>
      </c>
      <c r="B24" s="77"/>
    </row>
    <row r="25" spans="1:2" x14ac:dyDescent="0.25">
      <c r="A25" s="232" t="s">
        <v>113</v>
      </c>
      <c r="B25" s="232"/>
    </row>
  </sheetData>
  <mergeCells count="3">
    <mergeCell ref="A25:B25"/>
    <mergeCell ref="A2:B2"/>
    <mergeCell ref="A1:B1"/>
  </mergeCells>
  <hyperlinks>
    <hyperlink ref="A1:B1" location="'ANEXO 5'!A1" display="INSTRUCTIVO PARA EL LLENADO DEL ANEXO 5 DENOMINADO:  RELACIÓN DE OBRAS"/>
  </hyperlinks>
  <pageMargins left="0.7" right="0.7" top="0.75" bottom="0.75" header="0.3" footer="0.3"/>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7"/>
  <sheetViews>
    <sheetView view="pageBreakPreview" topLeftCell="A4" zoomScale="90" zoomScaleNormal="50" zoomScaleSheetLayoutView="90" workbookViewId="0">
      <selection activeCell="J21" sqref="J21"/>
    </sheetView>
  </sheetViews>
  <sheetFormatPr baseColWidth="10" defaultRowHeight="15" x14ac:dyDescent="0.25"/>
  <cols>
    <col min="1" max="1" width="11.42578125" style="61"/>
    <col min="2" max="2" width="11.5703125" bestFit="1" customWidth="1"/>
    <col min="3" max="3" width="14.140625" customWidth="1"/>
    <col min="5" max="5" width="14.5703125" customWidth="1"/>
    <col min="6" max="6" width="11.5703125" bestFit="1" customWidth="1"/>
    <col min="10" max="10" width="13.85546875" customWidth="1"/>
    <col min="11" max="11" width="17" bestFit="1" customWidth="1"/>
    <col min="12" max="17" width="11.5703125" bestFit="1" customWidth="1"/>
    <col min="18" max="18" width="27.7109375" bestFit="1" customWidth="1"/>
    <col min="19" max="19" width="14.85546875" bestFit="1" customWidth="1"/>
    <col min="20" max="24" width="11.5703125" bestFit="1" customWidth="1"/>
    <col min="26" max="26" width="11.42578125" style="61"/>
    <col min="27" max="27" width="18" style="61" customWidth="1"/>
    <col min="28" max="28" width="11.5703125" bestFit="1" customWidth="1"/>
    <col min="29" max="29" width="25.85546875" bestFit="1" customWidth="1"/>
    <col min="30" max="30" width="14.140625" customWidth="1"/>
    <col min="31" max="35" width="11.5703125" bestFit="1" customWidth="1"/>
    <col min="37" max="37" width="24.85546875" bestFit="1" customWidth="1"/>
    <col min="38" max="38" width="11.85546875" bestFit="1" customWidth="1"/>
    <col min="39" max="43" width="11.5703125" bestFit="1" customWidth="1"/>
  </cols>
  <sheetData>
    <row r="1" spans="2:43" ht="23.25" x14ac:dyDescent="0.35">
      <c r="B1" s="2"/>
      <c r="C1" s="247" t="s">
        <v>114</v>
      </c>
      <c r="D1" s="247"/>
      <c r="E1" s="247"/>
      <c r="F1" s="247"/>
      <c r="G1" s="247"/>
      <c r="H1" s="247"/>
      <c r="I1" s="247"/>
      <c r="J1" s="247"/>
      <c r="K1" s="247"/>
      <c r="L1" s="247"/>
      <c r="M1" s="247"/>
      <c r="N1" s="247"/>
      <c r="O1" s="247"/>
      <c r="P1" s="247"/>
      <c r="Q1" s="84"/>
      <c r="R1" s="84"/>
      <c r="S1" s="62"/>
      <c r="T1" s="62"/>
      <c r="U1" s="62"/>
      <c r="V1" s="62"/>
      <c r="W1" s="62"/>
      <c r="X1" s="62"/>
      <c r="Y1" s="62"/>
      <c r="Z1" s="62"/>
      <c r="AA1" s="62"/>
      <c r="AB1" s="62"/>
      <c r="AC1" s="62"/>
      <c r="AD1" s="62"/>
      <c r="AE1" s="62"/>
      <c r="AF1" s="62"/>
      <c r="AG1" s="62"/>
      <c r="AH1" s="62"/>
      <c r="AI1" s="62"/>
      <c r="AJ1" s="62"/>
      <c r="AK1" s="62"/>
      <c r="AL1" s="62"/>
      <c r="AM1" s="62"/>
      <c r="AN1" s="62"/>
      <c r="AO1" s="62"/>
      <c r="AP1" s="62"/>
      <c r="AQ1" s="62"/>
    </row>
    <row r="2" spans="2:43" ht="25.5" x14ac:dyDescent="0.35">
      <c r="B2" s="2"/>
      <c r="C2" s="63"/>
      <c r="D2" s="63"/>
      <c r="E2" s="63"/>
      <c r="F2" s="63"/>
      <c r="G2" s="63"/>
      <c r="H2" s="63"/>
      <c r="I2" s="63"/>
      <c r="J2" s="63"/>
      <c r="K2" s="63"/>
      <c r="L2" s="63"/>
      <c r="M2" s="63"/>
      <c r="N2" s="63"/>
      <c r="O2" s="63"/>
      <c r="P2" s="63"/>
      <c r="Q2" s="63"/>
      <c r="R2" s="63"/>
      <c r="S2" s="64"/>
      <c r="T2" s="62"/>
      <c r="U2" s="62"/>
      <c r="V2" s="62"/>
      <c r="W2" s="62"/>
      <c r="X2" s="62"/>
      <c r="Y2" s="62"/>
      <c r="Z2" s="62"/>
      <c r="AA2" s="62"/>
      <c r="AB2" s="62"/>
      <c r="AC2" s="62"/>
      <c r="AD2" s="62"/>
      <c r="AE2" s="62"/>
      <c r="AF2" s="62"/>
      <c r="AG2" s="62"/>
      <c r="AH2" s="62"/>
      <c r="AI2" s="62"/>
      <c r="AJ2" s="62"/>
      <c r="AK2" s="62"/>
      <c r="AL2" s="62"/>
      <c r="AM2" s="62"/>
      <c r="AN2" s="62"/>
      <c r="AO2" s="62"/>
      <c r="AP2" s="62"/>
      <c r="AQ2" s="62"/>
    </row>
    <row r="3" spans="2:43" ht="16.5" x14ac:dyDescent="0.3">
      <c r="B3" s="2"/>
      <c r="C3" s="76" t="s">
        <v>0</v>
      </c>
      <c r="D3" s="76" t="s">
        <v>1</v>
      </c>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row>
    <row r="4" spans="2:43" ht="25.5" x14ac:dyDescent="0.35">
      <c r="B4" s="2"/>
      <c r="C4" s="76"/>
      <c r="D4" s="62"/>
      <c r="E4" s="63"/>
      <c r="F4" s="63"/>
      <c r="G4" s="63"/>
      <c r="H4" s="63"/>
      <c r="I4" s="63"/>
      <c r="J4" s="63"/>
      <c r="K4" s="63"/>
      <c r="L4" s="63"/>
      <c r="M4" s="63"/>
      <c r="N4" s="63"/>
      <c r="O4" s="63"/>
      <c r="P4" s="63"/>
      <c r="Q4" s="63"/>
      <c r="R4" s="63"/>
      <c r="S4" s="64"/>
      <c r="T4" s="62"/>
      <c r="U4" s="62"/>
      <c r="V4" s="62"/>
      <c r="W4" s="62"/>
      <c r="X4" s="62"/>
      <c r="Y4" s="62"/>
      <c r="Z4" s="62"/>
      <c r="AA4" s="62"/>
      <c r="AB4" s="62"/>
      <c r="AC4" s="62"/>
      <c r="AD4" s="62"/>
      <c r="AE4" s="62"/>
      <c r="AF4" s="62"/>
      <c r="AG4" s="62"/>
      <c r="AH4" s="62"/>
      <c r="AI4" s="62"/>
      <c r="AJ4" s="62"/>
      <c r="AK4" s="62"/>
      <c r="AL4" s="62"/>
      <c r="AM4" s="62"/>
      <c r="AN4" s="62"/>
      <c r="AO4" s="62"/>
      <c r="AP4" s="62"/>
      <c r="AQ4" s="62"/>
    </row>
    <row r="5" spans="2:43" ht="16.5" x14ac:dyDescent="0.3">
      <c r="B5" s="2"/>
      <c r="C5" s="76" t="s">
        <v>2</v>
      </c>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row>
    <row r="6" spans="2:43" ht="25.5" x14ac:dyDescent="0.35">
      <c r="B6" s="2"/>
      <c r="C6" s="62"/>
      <c r="D6" s="62"/>
      <c r="E6" s="62"/>
      <c r="F6" s="62"/>
      <c r="G6" s="62"/>
      <c r="H6" s="62"/>
      <c r="I6" s="62"/>
      <c r="J6" s="62"/>
      <c r="K6" s="78" t="s">
        <v>3</v>
      </c>
      <c r="L6" s="62"/>
      <c r="M6" s="62"/>
      <c r="N6" s="62"/>
      <c r="O6" s="62"/>
      <c r="P6" s="62"/>
      <c r="Q6" s="62"/>
      <c r="R6" s="62"/>
      <c r="S6" s="62"/>
      <c r="T6" s="62"/>
      <c r="U6" s="62"/>
      <c r="V6" s="62"/>
      <c r="W6" s="62"/>
      <c r="X6" s="62"/>
      <c r="Y6" s="62"/>
      <c r="Z6" s="62"/>
      <c r="AA6" s="62"/>
      <c r="AB6" s="62"/>
      <c r="AC6" s="62"/>
      <c r="AD6" s="62"/>
      <c r="AE6" s="62"/>
      <c r="AF6" s="66" t="s">
        <v>3</v>
      </c>
      <c r="AG6" s="62"/>
      <c r="AH6" s="62"/>
      <c r="AI6" s="62"/>
      <c r="AJ6" s="1"/>
      <c r="AK6" s="62"/>
      <c r="AL6" s="62"/>
      <c r="AM6" s="62"/>
      <c r="AN6" s="62"/>
      <c r="AO6" s="62"/>
      <c r="AP6" s="62"/>
      <c r="AQ6" s="62"/>
    </row>
    <row r="7" spans="2:43" ht="36" customHeight="1" x14ac:dyDescent="0.25">
      <c r="B7" s="259" t="s">
        <v>115</v>
      </c>
      <c r="C7" s="260" t="s">
        <v>69</v>
      </c>
      <c r="D7" s="260" t="s">
        <v>70</v>
      </c>
      <c r="E7" s="260" t="s">
        <v>71</v>
      </c>
      <c r="F7" s="261" t="s">
        <v>72</v>
      </c>
      <c r="G7" s="260" t="s">
        <v>73</v>
      </c>
      <c r="H7" s="266" t="s">
        <v>116</v>
      </c>
      <c r="I7" s="267" t="s">
        <v>124</v>
      </c>
      <c r="J7" s="268"/>
      <c r="K7" s="268"/>
      <c r="L7" s="268"/>
      <c r="M7" s="268"/>
      <c r="N7" s="268"/>
      <c r="O7" s="268"/>
      <c r="P7" s="269"/>
      <c r="Q7" s="270" t="s">
        <v>117</v>
      </c>
      <c r="R7" s="271"/>
      <c r="S7" s="271"/>
      <c r="T7" s="271"/>
      <c r="U7" s="271"/>
      <c r="V7" s="271"/>
      <c r="W7" s="271"/>
      <c r="X7" s="271"/>
      <c r="Y7" s="272"/>
      <c r="Z7" s="8"/>
      <c r="AA7" s="8"/>
      <c r="AB7" s="273" t="s">
        <v>118</v>
      </c>
      <c r="AC7" s="274"/>
      <c r="AD7" s="274"/>
      <c r="AE7" s="274"/>
      <c r="AF7" s="274"/>
      <c r="AG7" s="274"/>
      <c r="AH7" s="274"/>
      <c r="AI7" s="275"/>
      <c r="AJ7" s="263" t="s">
        <v>119</v>
      </c>
      <c r="AK7" s="264"/>
      <c r="AL7" s="264"/>
      <c r="AM7" s="264"/>
      <c r="AN7" s="264"/>
      <c r="AO7" s="264"/>
      <c r="AP7" s="264"/>
      <c r="AQ7" s="265"/>
    </row>
    <row r="8" spans="2:43" ht="67.5" x14ac:dyDescent="0.25">
      <c r="B8" s="259"/>
      <c r="C8" s="260"/>
      <c r="D8" s="260"/>
      <c r="E8" s="260"/>
      <c r="F8" s="262"/>
      <c r="G8" s="260"/>
      <c r="H8" s="266"/>
      <c r="I8" s="27" t="s">
        <v>120</v>
      </c>
      <c r="J8" s="68" t="s">
        <v>121</v>
      </c>
      <c r="K8" s="67" t="s">
        <v>82</v>
      </c>
      <c r="L8" s="68" t="s">
        <v>125</v>
      </c>
      <c r="M8" s="68" t="s">
        <v>84</v>
      </c>
      <c r="N8" s="68" t="s">
        <v>85</v>
      </c>
      <c r="O8" s="68" t="s">
        <v>86</v>
      </c>
      <c r="P8" s="28" t="s">
        <v>87</v>
      </c>
      <c r="Q8" s="29" t="s">
        <v>120</v>
      </c>
      <c r="R8" s="7" t="s">
        <v>121</v>
      </c>
      <c r="S8" s="6" t="s">
        <v>88</v>
      </c>
      <c r="T8" s="7" t="s">
        <v>125</v>
      </c>
      <c r="U8" s="6" t="s">
        <v>84</v>
      </c>
      <c r="V8" s="6" t="s">
        <v>85</v>
      </c>
      <c r="W8" s="6" t="s">
        <v>86</v>
      </c>
      <c r="X8" s="30" t="s">
        <v>87</v>
      </c>
      <c r="Y8" s="86" t="s">
        <v>126</v>
      </c>
      <c r="Z8" s="176"/>
      <c r="AA8" s="176"/>
      <c r="AB8" s="27" t="s">
        <v>120</v>
      </c>
      <c r="AC8" s="68" t="s">
        <v>121</v>
      </c>
      <c r="AD8" s="67" t="s">
        <v>88</v>
      </c>
      <c r="AE8" s="68" t="s">
        <v>125</v>
      </c>
      <c r="AF8" s="67" t="s">
        <v>84</v>
      </c>
      <c r="AG8" s="67" t="s">
        <v>85</v>
      </c>
      <c r="AH8" s="67" t="s">
        <v>86</v>
      </c>
      <c r="AI8" s="67" t="s">
        <v>87</v>
      </c>
      <c r="AJ8" s="5" t="s">
        <v>120</v>
      </c>
      <c r="AK8" s="4" t="s">
        <v>121</v>
      </c>
      <c r="AL8" s="3" t="s">
        <v>88</v>
      </c>
      <c r="AM8" s="4" t="s">
        <v>83</v>
      </c>
      <c r="AN8" s="3" t="s">
        <v>84</v>
      </c>
      <c r="AO8" s="3" t="s">
        <v>85</v>
      </c>
      <c r="AP8" s="3" t="s">
        <v>86</v>
      </c>
      <c r="AQ8" s="3" t="s">
        <v>87</v>
      </c>
    </row>
    <row r="9" spans="2:43" ht="41.25" thickBot="1" x14ac:dyDescent="0.3">
      <c r="B9" s="89">
        <v>1</v>
      </c>
      <c r="C9" s="87" t="s">
        <v>127</v>
      </c>
      <c r="D9" s="88" t="s">
        <v>128</v>
      </c>
      <c r="E9" s="88" t="s">
        <v>129</v>
      </c>
      <c r="F9" s="88">
        <v>61305</v>
      </c>
      <c r="G9" s="88" t="s">
        <v>130</v>
      </c>
      <c r="H9" s="90" t="s">
        <v>99</v>
      </c>
      <c r="I9" s="91" t="s">
        <v>131</v>
      </c>
      <c r="J9" s="182">
        <v>42048</v>
      </c>
      <c r="K9" s="93">
        <f>SUM(L9:P9)</f>
        <v>3000000</v>
      </c>
      <c r="L9" s="94">
        <v>1000000</v>
      </c>
      <c r="M9" s="94">
        <v>1000000</v>
      </c>
      <c r="N9" s="94">
        <v>0</v>
      </c>
      <c r="O9" s="94">
        <v>1000000</v>
      </c>
      <c r="P9" s="95">
        <v>0</v>
      </c>
      <c r="Q9" s="96"/>
      <c r="R9" s="97"/>
      <c r="S9" s="98"/>
      <c r="T9" s="99"/>
      <c r="U9" s="99"/>
      <c r="V9" s="99"/>
      <c r="W9" s="99"/>
      <c r="X9" s="100"/>
      <c r="Y9" s="101"/>
      <c r="Z9" s="177"/>
      <c r="AA9" s="177"/>
      <c r="AB9" s="91">
        <v>45</v>
      </c>
      <c r="AC9" s="92">
        <v>42367</v>
      </c>
      <c r="AD9" s="93">
        <f>SUM(AE9:AI9)</f>
        <v>3000000</v>
      </c>
      <c r="AE9" s="94">
        <v>1000000</v>
      </c>
      <c r="AF9" s="94">
        <v>1000000</v>
      </c>
      <c r="AG9" s="94">
        <v>0</v>
      </c>
      <c r="AH9" s="94">
        <v>1000000</v>
      </c>
      <c r="AI9" s="94">
        <v>0</v>
      </c>
      <c r="AJ9" s="102"/>
      <c r="AK9" s="103"/>
      <c r="AL9" s="104">
        <f>SUM(AM9:AQ9)</f>
        <v>0</v>
      </c>
      <c r="AM9" s="105"/>
      <c r="AN9" s="105"/>
      <c r="AO9" s="105"/>
      <c r="AP9" s="105"/>
      <c r="AQ9" s="105"/>
    </row>
    <row r="10" spans="2:43" ht="54" x14ac:dyDescent="0.25">
      <c r="B10" s="106">
        <v>2</v>
      </c>
      <c r="C10" s="80" t="s">
        <v>132</v>
      </c>
      <c r="D10" s="81" t="s">
        <v>128</v>
      </c>
      <c r="E10" s="81" t="s">
        <v>129</v>
      </c>
      <c r="F10" s="81">
        <v>61307</v>
      </c>
      <c r="G10" s="81" t="s">
        <v>133</v>
      </c>
      <c r="H10" s="107" t="s">
        <v>99</v>
      </c>
      <c r="I10" s="108" t="s">
        <v>131</v>
      </c>
      <c r="J10" s="183">
        <v>42048</v>
      </c>
      <c r="K10" s="110">
        <f>SUM(L10:P10)</f>
        <v>5300000</v>
      </c>
      <c r="L10" s="111">
        <v>2000000</v>
      </c>
      <c r="M10" s="111">
        <v>800000</v>
      </c>
      <c r="N10" s="111">
        <v>2500000</v>
      </c>
      <c r="O10" s="111">
        <v>0</v>
      </c>
      <c r="P10" s="112">
        <v>0</v>
      </c>
      <c r="Q10" s="113">
        <v>12</v>
      </c>
      <c r="R10" s="114">
        <v>42131</v>
      </c>
      <c r="S10" s="115">
        <f t="shared" ref="S10:S17" si="0">SUM(T10:X10)</f>
        <v>6000000</v>
      </c>
      <c r="T10" s="116">
        <v>2500000</v>
      </c>
      <c r="U10" s="116">
        <v>1000000</v>
      </c>
      <c r="V10" s="116">
        <v>2500000</v>
      </c>
      <c r="W10" s="116">
        <v>0</v>
      </c>
      <c r="X10" s="117">
        <v>0</v>
      </c>
      <c r="Y10" s="118"/>
      <c r="Z10" s="178"/>
      <c r="AA10" s="178"/>
      <c r="AB10" s="108"/>
      <c r="AC10" s="109"/>
      <c r="AD10" s="119"/>
      <c r="AE10" s="111"/>
      <c r="AF10" s="111"/>
      <c r="AG10" s="111"/>
      <c r="AH10" s="111"/>
      <c r="AI10" s="111"/>
      <c r="AJ10" s="120"/>
      <c r="AK10" s="121"/>
      <c r="AL10" s="122"/>
      <c r="AM10" s="123"/>
      <c r="AN10" s="123"/>
      <c r="AO10" s="123"/>
      <c r="AP10" s="123"/>
      <c r="AQ10" s="123"/>
    </row>
    <row r="11" spans="2:43" ht="16.5" x14ac:dyDescent="0.25">
      <c r="B11" s="124">
        <v>2</v>
      </c>
      <c r="C11" s="69"/>
      <c r="D11" s="70"/>
      <c r="E11" s="70"/>
      <c r="F11" s="70"/>
      <c r="G11" s="70"/>
      <c r="H11" s="125"/>
      <c r="I11" s="126"/>
      <c r="J11" s="184"/>
      <c r="K11" s="128"/>
      <c r="L11" s="129"/>
      <c r="M11" s="129"/>
      <c r="N11" s="129"/>
      <c r="O11" s="129"/>
      <c r="P11" s="130"/>
      <c r="Q11" s="131" t="s">
        <v>134</v>
      </c>
      <c r="R11" s="132">
        <v>42156</v>
      </c>
      <c r="S11" s="133">
        <f t="shared" si="0"/>
        <v>7000000</v>
      </c>
      <c r="T11" s="134">
        <v>3000000</v>
      </c>
      <c r="U11" s="134">
        <v>1000000</v>
      </c>
      <c r="V11" s="134">
        <v>3000000</v>
      </c>
      <c r="W11" s="134">
        <v>0</v>
      </c>
      <c r="X11" s="135">
        <v>0</v>
      </c>
      <c r="Y11" s="136"/>
      <c r="Z11" s="179"/>
      <c r="AA11" s="179"/>
      <c r="AB11" s="126"/>
      <c r="AC11" s="127"/>
      <c r="AD11" s="128"/>
      <c r="AE11" s="129"/>
      <c r="AF11" s="129"/>
      <c r="AG11" s="129"/>
      <c r="AH11" s="129"/>
      <c r="AI11" s="129"/>
      <c r="AJ11" s="137"/>
      <c r="AK11" s="138"/>
      <c r="AL11" s="139"/>
      <c r="AM11" s="140"/>
      <c r="AN11" s="140"/>
      <c r="AO11" s="140"/>
      <c r="AP11" s="140"/>
      <c r="AQ11" s="140"/>
    </row>
    <row r="12" spans="2:43" ht="17.25" thickBot="1" x14ac:dyDescent="0.3">
      <c r="B12" s="89">
        <v>2</v>
      </c>
      <c r="C12" s="87"/>
      <c r="D12" s="88"/>
      <c r="E12" s="88"/>
      <c r="F12" s="88"/>
      <c r="G12" s="88"/>
      <c r="H12" s="90"/>
      <c r="I12" s="91"/>
      <c r="J12" s="182"/>
      <c r="K12" s="141"/>
      <c r="L12" s="94"/>
      <c r="M12" s="94"/>
      <c r="N12" s="94"/>
      <c r="O12" s="94"/>
      <c r="P12" s="95"/>
      <c r="Q12" s="96" t="s">
        <v>135</v>
      </c>
      <c r="R12" s="97">
        <v>42191</v>
      </c>
      <c r="S12" s="93">
        <f t="shared" si="0"/>
        <v>5000000</v>
      </c>
      <c r="T12" s="99">
        <v>2000000</v>
      </c>
      <c r="U12" s="99">
        <v>1000000</v>
      </c>
      <c r="V12" s="99">
        <v>2000000</v>
      </c>
      <c r="W12" s="99">
        <v>0</v>
      </c>
      <c r="X12" s="100">
        <v>0</v>
      </c>
      <c r="Y12" s="101"/>
      <c r="Z12" s="177"/>
      <c r="AA12" s="177"/>
      <c r="AB12" s="91">
        <v>45</v>
      </c>
      <c r="AC12" s="92">
        <v>42367</v>
      </c>
      <c r="AD12" s="93">
        <f>SUM(AE12:AI12)</f>
        <v>5000000</v>
      </c>
      <c r="AE12" s="94">
        <v>2000000</v>
      </c>
      <c r="AF12" s="94">
        <v>1000000</v>
      </c>
      <c r="AG12" s="94">
        <v>2000000</v>
      </c>
      <c r="AH12" s="94">
        <v>0</v>
      </c>
      <c r="AI12" s="94">
        <v>0</v>
      </c>
      <c r="AJ12" s="102"/>
      <c r="AK12" s="103"/>
      <c r="AL12" s="104">
        <f>SUM(AM12:AQ12)</f>
        <v>0</v>
      </c>
      <c r="AM12" s="105"/>
      <c r="AN12" s="105"/>
      <c r="AO12" s="105"/>
      <c r="AP12" s="105"/>
      <c r="AQ12" s="105"/>
    </row>
    <row r="13" spans="2:43" ht="27" x14ac:dyDescent="0.25">
      <c r="B13" s="106">
        <v>3</v>
      </c>
      <c r="C13" s="80" t="s">
        <v>136</v>
      </c>
      <c r="D13" s="81" t="s">
        <v>95</v>
      </c>
      <c r="E13" s="81" t="s">
        <v>137</v>
      </c>
      <c r="F13" s="81">
        <v>61502</v>
      </c>
      <c r="G13" s="81" t="s">
        <v>138</v>
      </c>
      <c r="H13" s="107" t="s">
        <v>99</v>
      </c>
      <c r="I13" s="108"/>
      <c r="J13" s="183"/>
      <c r="K13" s="119"/>
      <c r="L13" s="111"/>
      <c r="M13" s="111"/>
      <c r="N13" s="111"/>
      <c r="O13" s="111"/>
      <c r="P13" s="112"/>
      <c r="Q13" s="113" t="s">
        <v>134</v>
      </c>
      <c r="R13" s="114">
        <v>42156</v>
      </c>
      <c r="S13" s="115">
        <f t="shared" si="0"/>
        <v>2000000</v>
      </c>
      <c r="T13" s="116">
        <v>500000</v>
      </c>
      <c r="U13" s="116">
        <v>500000</v>
      </c>
      <c r="V13" s="116">
        <v>500000</v>
      </c>
      <c r="W13" s="116">
        <v>500000</v>
      </c>
      <c r="X13" s="117">
        <v>0</v>
      </c>
      <c r="Y13" s="142" t="s">
        <v>4</v>
      </c>
      <c r="Z13" s="180"/>
      <c r="AA13" s="180"/>
      <c r="AB13" s="108"/>
      <c r="AC13" s="109"/>
      <c r="AD13" s="119"/>
      <c r="AE13" s="111"/>
      <c r="AF13" s="111"/>
      <c r="AG13" s="111"/>
      <c r="AH13" s="111"/>
      <c r="AI13" s="111"/>
      <c r="AJ13" s="120"/>
      <c r="AK13" s="121"/>
      <c r="AL13" s="122"/>
      <c r="AM13" s="123"/>
      <c r="AN13" s="123"/>
      <c r="AO13" s="123"/>
      <c r="AP13" s="123"/>
      <c r="AQ13" s="123"/>
    </row>
    <row r="14" spans="2:43" ht="17.25" thickBot="1" x14ac:dyDescent="0.3">
      <c r="B14" s="89">
        <v>3</v>
      </c>
      <c r="C14" s="87"/>
      <c r="D14" s="88"/>
      <c r="E14" s="88"/>
      <c r="F14" s="88"/>
      <c r="G14" s="88"/>
      <c r="H14" s="90"/>
      <c r="I14" s="91"/>
      <c r="J14" s="182"/>
      <c r="K14" s="141"/>
      <c r="L14" s="94"/>
      <c r="M14" s="94"/>
      <c r="N14" s="94"/>
      <c r="O14" s="94"/>
      <c r="P14" s="95"/>
      <c r="Q14" s="96" t="s">
        <v>139</v>
      </c>
      <c r="R14" s="97">
        <v>42324</v>
      </c>
      <c r="S14" s="93">
        <f t="shared" si="0"/>
        <v>1500000</v>
      </c>
      <c r="T14" s="99">
        <v>500000</v>
      </c>
      <c r="U14" s="99">
        <v>500000</v>
      </c>
      <c r="V14" s="99">
        <v>500000</v>
      </c>
      <c r="W14" s="99">
        <v>0</v>
      </c>
      <c r="X14" s="100">
        <v>0</v>
      </c>
      <c r="Y14" s="101"/>
      <c r="Z14" s="177"/>
      <c r="AA14" s="177"/>
      <c r="AB14" s="91">
        <v>45</v>
      </c>
      <c r="AC14" s="92">
        <v>42367</v>
      </c>
      <c r="AD14" s="93">
        <f>SUM(AE14:AI14)</f>
        <v>1500000</v>
      </c>
      <c r="AE14" s="94">
        <v>500000</v>
      </c>
      <c r="AF14" s="94">
        <v>500000</v>
      </c>
      <c r="AG14" s="94">
        <v>500000</v>
      </c>
      <c r="AH14" s="94">
        <v>0</v>
      </c>
      <c r="AI14" s="94">
        <v>0</v>
      </c>
      <c r="AJ14" s="102"/>
      <c r="AK14" s="103"/>
      <c r="AL14" s="104">
        <f>SUM(AM14:AQ14)</f>
        <v>0</v>
      </c>
      <c r="AM14" s="105"/>
      <c r="AN14" s="105"/>
      <c r="AO14" s="105"/>
      <c r="AP14" s="105"/>
      <c r="AQ14" s="105"/>
    </row>
    <row r="15" spans="2:43" ht="41.25" thickBot="1" x14ac:dyDescent="0.3">
      <c r="B15" s="143">
        <v>4</v>
      </c>
      <c r="C15" s="82" t="s">
        <v>94</v>
      </c>
      <c r="D15" s="79" t="s">
        <v>95</v>
      </c>
      <c r="E15" s="79" t="s">
        <v>96</v>
      </c>
      <c r="F15" s="79">
        <v>61709</v>
      </c>
      <c r="G15" s="79" t="s">
        <v>97</v>
      </c>
      <c r="H15" s="144" t="s">
        <v>99</v>
      </c>
      <c r="I15" s="145"/>
      <c r="J15" s="185"/>
      <c r="K15" s="147"/>
      <c r="L15" s="148"/>
      <c r="M15" s="148"/>
      <c r="N15" s="148"/>
      <c r="O15" s="148"/>
      <c r="P15" s="149"/>
      <c r="Q15" s="150" t="s">
        <v>140</v>
      </c>
      <c r="R15" s="151">
        <v>42088</v>
      </c>
      <c r="S15" s="152">
        <f t="shared" si="0"/>
        <v>650000</v>
      </c>
      <c r="T15" s="153">
        <v>300000</v>
      </c>
      <c r="U15" s="153">
        <v>0</v>
      </c>
      <c r="V15" s="153">
        <v>300000</v>
      </c>
      <c r="W15" s="153">
        <v>0</v>
      </c>
      <c r="X15" s="154">
        <v>50000</v>
      </c>
      <c r="Y15" s="155" t="s">
        <v>4</v>
      </c>
      <c r="Z15" s="181"/>
      <c r="AA15" s="181"/>
      <c r="AB15" s="145">
        <v>45</v>
      </c>
      <c r="AC15" s="146">
        <v>42367</v>
      </c>
      <c r="AD15" s="152">
        <f>SUM(AE15:AI15)</f>
        <v>650000</v>
      </c>
      <c r="AE15" s="148">
        <v>300000</v>
      </c>
      <c r="AF15" s="148">
        <v>0</v>
      </c>
      <c r="AG15" s="148">
        <v>300000</v>
      </c>
      <c r="AH15" s="148">
        <v>0</v>
      </c>
      <c r="AI15" s="148">
        <v>50000</v>
      </c>
      <c r="AJ15" s="156" t="s">
        <v>141</v>
      </c>
      <c r="AK15" s="157">
        <v>42369</v>
      </c>
      <c r="AL15" s="152">
        <f>SUM(AM15:AQ15)</f>
        <v>50000</v>
      </c>
      <c r="AM15" s="158">
        <v>0</v>
      </c>
      <c r="AN15" s="158">
        <v>0</v>
      </c>
      <c r="AO15" s="158">
        <v>0</v>
      </c>
      <c r="AP15" s="158">
        <v>0</v>
      </c>
      <c r="AQ15" s="158">
        <v>50000</v>
      </c>
    </row>
    <row r="16" spans="2:43" ht="40.5" x14ac:dyDescent="0.25">
      <c r="B16" s="106">
        <v>5</v>
      </c>
      <c r="C16" s="80" t="s">
        <v>142</v>
      </c>
      <c r="D16" s="81" t="s">
        <v>128</v>
      </c>
      <c r="E16" s="81" t="s">
        <v>143</v>
      </c>
      <c r="F16" s="81">
        <v>61802</v>
      </c>
      <c r="G16" s="81" t="s">
        <v>144</v>
      </c>
      <c r="H16" s="107" t="s">
        <v>99</v>
      </c>
      <c r="I16" s="108" t="s">
        <v>131</v>
      </c>
      <c r="J16" s="183">
        <v>42048</v>
      </c>
      <c r="K16" s="110">
        <f>SUM(L16:P16)</f>
        <v>800000</v>
      </c>
      <c r="L16" s="111">
        <v>200000</v>
      </c>
      <c r="M16" s="111">
        <v>200000</v>
      </c>
      <c r="N16" s="111">
        <v>200000</v>
      </c>
      <c r="O16" s="111">
        <v>200000</v>
      </c>
      <c r="P16" s="112">
        <v>0</v>
      </c>
      <c r="Q16" s="113" t="s">
        <v>135</v>
      </c>
      <c r="R16" s="114">
        <v>42191</v>
      </c>
      <c r="S16" s="115">
        <f t="shared" si="0"/>
        <v>900000</v>
      </c>
      <c r="T16" s="116">
        <v>200000</v>
      </c>
      <c r="U16" s="116">
        <v>200000</v>
      </c>
      <c r="V16" s="116">
        <v>200000</v>
      </c>
      <c r="W16" s="116">
        <v>200000</v>
      </c>
      <c r="X16" s="117">
        <v>100000</v>
      </c>
      <c r="Y16" s="118"/>
      <c r="Z16" s="178"/>
      <c r="AA16" s="178"/>
      <c r="AB16" s="108"/>
      <c r="AC16" s="109"/>
      <c r="AD16" s="119"/>
      <c r="AE16" s="111"/>
      <c r="AF16" s="111"/>
      <c r="AG16" s="111"/>
      <c r="AH16" s="111"/>
      <c r="AI16" s="111"/>
      <c r="AJ16" s="120"/>
      <c r="AK16" s="121"/>
      <c r="AL16" s="122"/>
      <c r="AM16" s="123"/>
      <c r="AN16" s="123"/>
      <c r="AO16" s="123"/>
      <c r="AP16" s="123"/>
      <c r="AQ16" s="123"/>
    </row>
    <row r="17" spans="2:43" ht="17.25" thickBot="1" x14ac:dyDescent="0.3">
      <c r="B17" s="159">
        <v>5</v>
      </c>
      <c r="C17" s="87"/>
      <c r="D17" s="88"/>
      <c r="E17" s="88"/>
      <c r="F17" s="88"/>
      <c r="G17" s="88"/>
      <c r="H17" s="90"/>
      <c r="I17" s="91"/>
      <c r="J17" s="182"/>
      <c r="K17" s="141"/>
      <c r="L17" s="94"/>
      <c r="M17" s="94"/>
      <c r="N17" s="94"/>
      <c r="O17" s="94"/>
      <c r="P17" s="95"/>
      <c r="Q17" s="96" t="s">
        <v>145</v>
      </c>
      <c r="R17" s="97">
        <v>42260</v>
      </c>
      <c r="S17" s="93">
        <f t="shared" si="0"/>
        <v>1200000</v>
      </c>
      <c r="T17" s="99">
        <v>200000</v>
      </c>
      <c r="U17" s="99">
        <v>200000</v>
      </c>
      <c r="V17" s="99">
        <v>200000</v>
      </c>
      <c r="W17" s="99">
        <v>500000</v>
      </c>
      <c r="X17" s="100">
        <v>100000</v>
      </c>
      <c r="Y17" s="101"/>
      <c r="Z17" s="177"/>
      <c r="AA17" s="177"/>
      <c r="AB17" s="91">
        <v>45</v>
      </c>
      <c r="AC17" s="92">
        <v>42367</v>
      </c>
      <c r="AD17" s="93">
        <f>SUM(AE17:AI17)</f>
        <v>1200000</v>
      </c>
      <c r="AE17" s="94">
        <v>200000</v>
      </c>
      <c r="AF17" s="94">
        <v>200000</v>
      </c>
      <c r="AG17" s="94">
        <v>200000</v>
      </c>
      <c r="AH17" s="94">
        <v>500000</v>
      </c>
      <c r="AI17" s="94">
        <v>100000</v>
      </c>
      <c r="AJ17" s="102"/>
      <c r="AK17" s="103"/>
      <c r="AL17" s="104">
        <f>SUM(AM17:AQ17)</f>
        <v>0</v>
      </c>
      <c r="AM17" s="105"/>
      <c r="AN17" s="105"/>
      <c r="AO17" s="105"/>
      <c r="AP17" s="105"/>
      <c r="AQ17" s="105"/>
    </row>
    <row r="18" spans="2:43" ht="27" x14ac:dyDescent="0.25">
      <c r="B18" s="106">
        <v>6</v>
      </c>
      <c r="C18" s="80" t="s">
        <v>146</v>
      </c>
      <c r="D18" s="81" t="s">
        <v>95</v>
      </c>
      <c r="E18" s="81" t="s">
        <v>137</v>
      </c>
      <c r="F18" s="81">
        <v>61502</v>
      </c>
      <c r="G18" s="81" t="s">
        <v>138</v>
      </c>
      <c r="H18" s="107" t="s">
        <v>99</v>
      </c>
      <c r="I18" s="108" t="s">
        <v>131</v>
      </c>
      <c r="J18" s="183">
        <v>42048</v>
      </c>
      <c r="K18" s="110">
        <f>SUM(L18:P18)</f>
        <v>600000</v>
      </c>
      <c r="L18" s="111">
        <v>0</v>
      </c>
      <c r="M18" s="111">
        <v>200000</v>
      </c>
      <c r="N18" s="111">
        <v>200000</v>
      </c>
      <c r="O18" s="111">
        <v>200000</v>
      </c>
      <c r="P18" s="112">
        <v>0</v>
      </c>
      <c r="Q18" s="113" t="s">
        <v>140</v>
      </c>
      <c r="R18" s="114">
        <v>42124</v>
      </c>
      <c r="S18" s="110" t="s">
        <v>147</v>
      </c>
      <c r="T18" s="116">
        <v>0</v>
      </c>
      <c r="U18" s="116">
        <v>0</v>
      </c>
      <c r="V18" s="116">
        <v>0</v>
      </c>
      <c r="W18" s="116">
        <v>0</v>
      </c>
      <c r="X18" s="117">
        <v>0</v>
      </c>
      <c r="Y18" s="118"/>
      <c r="Z18" s="178"/>
      <c r="AA18" s="178"/>
      <c r="AB18" s="108"/>
      <c r="AC18" s="109"/>
      <c r="AD18" s="119"/>
      <c r="AE18" s="111"/>
      <c r="AF18" s="111"/>
      <c r="AG18" s="111"/>
      <c r="AH18" s="111"/>
      <c r="AI18" s="111"/>
      <c r="AJ18" s="120"/>
      <c r="AK18" s="121"/>
      <c r="AL18" s="122"/>
      <c r="AM18" s="123"/>
      <c r="AN18" s="123"/>
      <c r="AO18" s="123"/>
      <c r="AP18" s="123"/>
      <c r="AQ18" s="123"/>
    </row>
    <row r="19" spans="2:43" ht="16.5" x14ac:dyDescent="0.3">
      <c r="B19" s="160"/>
      <c r="C19" s="161"/>
      <c r="D19" s="161"/>
      <c r="E19" s="161"/>
      <c r="F19" s="161"/>
      <c r="G19" s="161"/>
      <c r="H19" s="161"/>
      <c r="I19" s="161"/>
      <c r="J19" s="162" t="s">
        <v>122</v>
      </c>
      <c r="K19" s="163">
        <f>SUM(K9:K18)</f>
        <v>9700000</v>
      </c>
      <c r="L19" s="161"/>
      <c r="M19" s="161"/>
      <c r="N19" s="161"/>
      <c r="O19" s="161"/>
      <c r="P19" s="161"/>
      <c r="Q19" s="161"/>
      <c r="R19" s="164"/>
      <c r="S19" s="165"/>
      <c r="T19" s="161"/>
      <c r="U19" s="161"/>
      <c r="V19" s="161"/>
      <c r="W19" s="161"/>
      <c r="X19" s="161"/>
      <c r="Y19" s="161"/>
      <c r="Z19" s="161"/>
      <c r="AA19" s="161"/>
      <c r="AB19" s="161"/>
      <c r="AC19" s="162" t="s">
        <v>122</v>
      </c>
      <c r="AD19" s="163">
        <f>SUM(AD9:AD18)</f>
        <v>11350000</v>
      </c>
      <c r="AE19" s="161"/>
      <c r="AF19" s="161"/>
      <c r="AG19" s="161"/>
      <c r="AH19" s="161"/>
      <c r="AI19" s="161"/>
      <c r="AJ19" s="161"/>
      <c r="AK19" s="161"/>
      <c r="AL19" s="161"/>
      <c r="AM19" s="161"/>
      <c r="AN19" s="161"/>
      <c r="AO19" s="161"/>
      <c r="AP19" s="161"/>
      <c r="AQ19" s="161"/>
    </row>
    <row r="20" spans="2:43" ht="27" x14ac:dyDescent="0.3">
      <c r="B20" s="160"/>
      <c r="C20" s="166" t="s">
        <v>5</v>
      </c>
      <c r="D20" s="167" t="s">
        <v>123</v>
      </c>
      <c r="E20" s="161"/>
      <c r="F20" s="161"/>
      <c r="G20" s="161"/>
      <c r="H20" s="161"/>
      <c r="I20" s="161"/>
      <c r="J20" s="161"/>
      <c r="K20" s="161"/>
      <c r="L20" s="161"/>
      <c r="M20" s="161"/>
      <c r="N20" s="161"/>
      <c r="O20" s="161"/>
      <c r="P20" s="161"/>
      <c r="Q20" s="161"/>
      <c r="R20" s="161"/>
      <c r="S20" s="168"/>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row>
    <row r="21" spans="2:43" ht="16.5" x14ac:dyDescent="0.3">
      <c r="B21" s="160"/>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9">
        <f>K19-AD19</f>
        <v>-1650000</v>
      </c>
      <c r="AE21" s="161"/>
      <c r="AF21" s="161"/>
      <c r="AG21" s="161"/>
      <c r="AH21" s="161"/>
      <c r="AI21" s="161"/>
      <c r="AJ21" s="161"/>
      <c r="AK21" s="161"/>
      <c r="AL21" s="161"/>
      <c r="AM21" s="161"/>
      <c r="AN21" s="161"/>
      <c r="AO21" s="161"/>
      <c r="AP21" s="161"/>
      <c r="AQ21" s="161"/>
    </row>
    <row r="22" spans="2:43" ht="16.5" x14ac:dyDescent="0.3">
      <c r="B22" s="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row>
    <row r="23" spans="2:43" ht="16.5" x14ac:dyDescent="0.3">
      <c r="B23" s="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row>
    <row r="24" spans="2:43" ht="16.5" x14ac:dyDescent="0.3">
      <c r="B24" s="2"/>
      <c r="C24" s="73"/>
      <c r="D24" s="250"/>
      <c r="E24" s="250"/>
      <c r="F24" s="250"/>
      <c r="G24" s="74"/>
      <c r="H24" s="85"/>
      <c r="I24" s="85"/>
      <c r="J24" s="85"/>
      <c r="K24" s="248"/>
      <c r="L24" s="248"/>
      <c r="M24" s="248"/>
      <c r="N24" s="248"/>
      <c r="O24" s="62"/>
      <c r="P24" s="62"/>
      <c r="Q24" s="62"/>
      <c r="R24" s="62"/>
      <c r="S24" s="248"/>
      <c r="T24" s="248"/>
      <c r="U24" s="73"/>
      <c r="V24" s="73"/>
      <c r="W24" s="62"/>
      <c r="X24" s="75"/>
      <c r="Y24" s="75"/>
      <c r="Z24" s="75"/>
      <c r="AA24" s="75"/>
      <c r="AB24" s="75"/>
      <c r="AC24" s="75"/>
      <c r="AD24" s="75"/>
      <c r="AE24" s="75"/>
      <c r="AF24" s="75"/>
      <c r="AG24" s="75"/>
      <c r="AH24" s="75"/>
      <c r="AI24" s="62"/>
      <c r="AJ24" s="62"/>
      <c r="AK24" s="62"/>
      <c r="AL24" s="62"/>
      <c r="AM24" s="62"/>
      <c r="AN24" s="62"/>
      <c r="AO24" s="62"/>
      <c r="AP24" s="62"/>
      <c r="AQ24" s="62"/>
    </row>
    <row r="25" spans="2:43" ht="16.5" x14ac:dyDescent="0.3">
      <c r="B25" s="2"/>
      <c r="C25" s="73"/>
      <c r="D25" s="251" t="s">
        <v>7</v>
      </c>
      <c r="E25" s="251"/>
      <c r="F25" s="251"/>
      <c r="G25" s="74"/>
      <c r="H25" s="83"/>
      <c r="I25" s="83"/>
      <c r="J25" s="83"/>
      <c r="K25" s="251" t="s">
        <v>9</v>
      </c>
      <c r="L25" s="251"/>
      <c r="M25" s="251"/>
      <c r="N25" s="251"/>
      <c r="O25" s="62"/>
      <c r="P25" s="251" t="s">
        <v>10</v>
      </c>
      <c r="Q25" s="251"/>
      <c r="R25" s="251"/>
      <c r="S25" s="251"/>
      <c r="T25" s="251"/>
      <c r="U25" s="251"/>
      <c r="V25" s="251"/>
      <c r="W25" s="62"/>
      <c r="X25" s="74"/>
      <c r="Y25" s="74"/>
      <c r="Z25" s="74"/>
      <c r="AA25" s="74"/>
      <c r="AB25" s="74"/>
      <c r="AC25" s="74"/>
      <c r="AD25" s="62"/>
      <c r="AE25" s="62"/>
      <c r="AF25" s="62"/>
      <c r="AG25" s="62"/>
      <c r="AH25" s="62"/>
      <c r="AI25" s="62"/>
      <c r="AJ25" s="62"/>
      <c r="AK25" s="62"/>
      <c r="AL25" s="62"/>
      <c r="AM25" s="62"/>
      <c r="AN25" s="62"/>
      <c r="AO25" s="62"/>
      <c r="AP25" s="62"/>
      <c r="AQ25" s="62"/>
    </row>
    <row r="26" spans="2:43" ht="16.5" x14ac:dyDescent="0.3">
      <c r="B26" s="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row>
    <row r="27" spans="2:43" ht="16.5" x14ac:dyDescent="0.3">
      <c r="B27" s="2"/>
      <c r="C27" s="234" t="s">
        <v>11</v>
      </c>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62"/>
      <c r="AK27" s="62"/>
      <c r="AL27" s="62"/>
      <c r="AM27" s="62"/>
      <c r="AN27" s="62"/>
      <c r="AO27" s="62"/>
      <c r="AP27" s="62"/>
      <c r="AQ27" s="62"/>
    </row>
  </sheetData>
  <mergeCells count="19">
    <mergeCell ref="D25:F25"/>
    <mergeCell ref="K25:N25"/>
    <mergeCell ref="P25:V25"/>
    <mergeCell ref="C27:AI27"/>
    <mergeCell ref="Q7:Y7"/>
    <mergeCell ref="AB7:AI7"/>
    <mergeCell ref="AJ7:AQ7"/>
    <mergeCell ref="D24:F24"/>
    <mergeCell ref="K24:N24"/>
    <mergeCell ref="S24:T24"/>
    <mergeCell ref="C1:P1"/>
    <mergeCell ref="G7:G8"/>
    <mergeCell ref="H7:H8"/>
    <mergeCell ref="I7:P7"/>
    <mergeCell ref="B7:B8"/>
    <mergeCell ref="C7:C8"/>
    <mergeCell ref="D7:D8"/>
    <mergeCell ref="E7:E8"/>
    <mergeCell ref="F7:F8"/>
  </mergeCells>
  <hyperlinks>
    <hyperlink ref="K6" location="'Instructivo Anexo 5'!A1" display="INSTRUCTIVO"/>
    <hyperlink ref="AF6" location="'Instructivo Anexo 5'!A1" display="INSTRUCTIVO"/>
  </hyperlinks>
  <pageMargins left="0.33" right="0.25" top="0.75" bottom="0.75" header="0.3" footer="0.3"/>
  <pageSetup paperSize="5" scale="49" orientation="landscape" r:id="rId1"/>
  <colBreaks count="1" manualBreakCount="1">
    <brk id="2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BreakPreview" zoomScale="80" zoomScaleSheetLayoutView="80" workbookViewId="0">
      <selection activeCell="B12" sqref="B12"/>
    </sheetView>
  </sheetViews>
  <sheetFormatPr baseColWidth="10" defaultRowHeight="15" x14ac:dyDescent="0.25"/>
  <cols>
    <col min="1" max="1" width="18.85546875" customWidth="1"/>
    <col min="2" max="2" width="56.85546875" customWidth="1"/>
    <col min="3" max="3" width="53.85546875" customWidth="1"/>
  </cols>
  <sheetData>
    <row r="1" spans="1:3" ht="17.25" thickBot="1" x14ac:dyDescent="0.35">
      <c r="A1" s="276" t="s">
        <v>148</v>
      </c>
      <c r="B1" s="276"/>
      <c r="C1" s="62"/>
    </row>
    <row r="2" spans="1:3" ht="17.25" thickBot="1" x14ac:dyDescent="0.35">
      <c r="A2" s="15" t="s">
        <v>14</v>
      </c>
      <c r="B2" s="14" t="s">
        <v>15</v>
      </c>
      <c r="C2" s="170"/>
    </row>
    <row r="3" spans="1:3" ht="93" customHeight="1" thickBot="1" x14ac:dyDescent="0.35">
      <c r="A3" s="13" t="s">
        <v>16</v>
      </c>
      <c r="B3" s="12" t="s">
        <v>17</v>
      </c>
      <c r="C3" s="170"/>
    </row>
    <row r="4" spans="1:3" ht="17.25" thickBot="1" x14ac:dyDescent="0.35">
      <c r="A4" s="13" t="s">
        <v>18</v>
      </c>
      <c r="B4" s="11" t="s">
        <v>19</v>
      </c>
      <c r="C4" s="170"/>
    </row>
    <row r="5" spans="1:3" ht="17.25" thickBot="1" x14ac:dyDescent="0.35">
      <c r="A5" s="13" t="s">
        <v>20</v>
      </c>
      <c r="B5" s="11" t="s">
        <v>21</v>
      </c>
      <c r="C5" s="170"/>
    </row>
    <row r="6" spans="1:3" ht="17.25" thickBot="1" x14ac:dyDescent="0.35">
      <c r="A6" s="13" t="s">
        <v>22</v>
      </c>
      <c r="B6" s="11" t="s">
        <v>102</v>
      </c>
      <c r="C6" s="170"/>
    </row>
    <row r="7" spans="1:3" ht="72.75" customHeight="1" thickBot="1" x14ac:dyDescent="0.3">
      <c r="A7" s="10" t="s">
        <v>24</v>
      </c>
      <c r="B7" s="171" t="s">
        <v>31</v>
      </c>
      <c r="C7" s="172" t="s">
        <v>149</v>
      </c>
    </row>
    <row r="8" spans="1:3" ht="17.25" thickBot="1" x14ac:dyDescent="0.35">
      <c r="A8" s="13" t="s">
        <v>26</v>
      </c>
      <c r="B8" s="12" t="s">
        <v>103</v>
      </c>
      <c r="C8" s="170"/>
    </row>
    <row r="9" spans="1:3" ht="33.75" thickBot="1" x14ac:dyDescent="0.35">
      <c r="A9" s="13" t="s">
        <v>28</v>
      </c>
      <c r="B9" s="11" t="s">
        <v>104</v>
      </c>
      <c r="C9" s="170"/>
    </row>
    <row r="10" spans="1:3" ht="66.75" thickBot="1" x14ac:dyDescent="0.35">
      <c r="A10" s="13" t="s">
        <v>30</v>
      </c>
      <c r="B10" s="11" t="s">
        <v>105</v>
      </c>
      <c r="C10" s="170" t="s">
        <v>150</v>
      </c>
    </row>
    <row r="11" spans="1:3" ht="17.25" thickBot="1" x14ac:dyDescent="0.35">
      <c r="A11" s="13" t="s">
        <v>32</v>
      </c>
      <c r="B11" s="11" t="s">
        <v>106</v>
      </c>
      <c r="C11" s="170"/>
    </row>
    <row r="12" spans="1:3" ht="17.25" thickBot="1" x14ac:dyDescent="0.35">
      <c r="A12" s="13" t="s">
        <v>34</v>
      </c>
      <c r="B12" s="11" t="s">
        <v>108</v>
      </c>
      <c r="C12" s="170"/>
    </row>
    <row r="13" spans="1:3" ht="83.25" thickBot="1" x14ac:dyDescent="0.35">
      <c r="A13" s="173" t="s">
        <v>36</v>
      </c>
      <c r="B13" s="174" t="s">
        <v>151</v>
      </c>
      <c r="C13" s="170"/>
    </row>
    <row r="14" spans="1:3" ht="212.25" customHeight="1" thickBot="1" x14ac:dyDescent="0.3">
      <c r="A14" s="173" t="s">
        <v>38</v>
      </c>
      <c r="B14" s="174" t="s">
        <v>152</v>
      </c>
      <c r="C14" s="172" t="s">
        <v>153</v>
      </c>
    </row>
    <row r="15" spans="1:3" ht="96.75" customHeight="1" thickBot="1" x14ac:dyDescent="0.3">
      <c r="A15" s="173" t="s">
        <v>40</v>
      </c>
      <c r="B15" s="174" t="s">
        <v>154</v>
      </c>
      <c r="C15" s="172" t="s">
        <v>155</v>
      </c>
    </row>
    <row r="16" spans="1:3" ht="99.75" customHeight="1" thickBot="1" x14ac:dyDescent="0.3">
      <c r="A16" s="173" t="s">
        <v>42</v>
      </c>
      <c r="B16" s="174" t="s">
        <v>156</v>
      </c>
      <c r="C16" s="172" t="s">
        <v>157</v>
      </c>
    </row>
    <row r="17" spans="1:3" ht="33.75" thickBot="1" x14ac:dyDescent="0.35">
      <c r="A17" s="10" t="s">
        <v>44</v>
      </c>
      <c r="B17" s="12" t="s">
        <v>61</v>
      </c>
      <c r="C17" s="170"/>
    </row>
    <row r="18" spans="1:3" ht="33.75" thickBot="1" x14ac:dyDescent="0.35">
      <c r="A18" s="13" t="s">
        <v>46</v>
      </c>
      <c r="B18" s="11" t="s">
        <v>62</v>
      </c>
      <c r="C18" s="170"/>
    </row>
    <row r="19" spans="1:3" ht="16.5" x14ac:dyDescent="0.3">
      <c r="A19" s="77" t="s">
        <v>63</v>
      </c>
      <c r="B19" s="77"/>
      <c r="C19" s="62"/>
    </row>
    <row r="20" spans="1:3" ht="16.5" x14ac:dyDescent="0.3">
      <c r="A20" s="77" t="s">
        <v>67</v>
      </c>
      <c r="B20" s="77"/>
      <c r="C20" s="62"/>
    </row>
    <row r="21" spans="1:3" ht="16.5" x14ac:dyDescent="0.3">
      <c r="A21" s="232" t="s">
        <v>158</v>
      </c>
      <c r="B21" s="232"/>
      <c r="C21" s="62"/>
    </row>
  </sheetData>
  <mergeCells count="2">
    <mergeCell ref="A1:B1"/>
    <mergeCell ref="A21:B21"/>
  </mergeCells>
  <hyperlinks>
    <hyperlink ref="A1:B1" location="'ANEXO 5'!A1" display="INSTRUCTIVO PARA EL LLENADO DEL ANEXO 5 DENOMINADO:  RELACIÓN DE OBRAS"/>
  </hyperlinks>
  <pageMargins left="0.7" right="0.7" top="0.75" bottom="0.75" header="0.3" footer="0.3"/>
  <pageSetup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ANEXO 2.1</vt:lpstr>
      <vt:lpstr>ANEXO 3</vt:lpstr>
      <vt:lpstr>ANEXO 3.1(EJ)</vt:lpstr>
      <vt:lpstr>ANEXO 3.2</vt:lpstr>
      <vt:lpstr>ANEXO 4.1(EJ)</vt:lpstr>
      <vt:lpstr>ANEXO 4.2</vt:lpstr>
      <vt:lpstr>'ANEXO 3'!Área_de_impresión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Mejia Zepeda</dc:creator>
  <cp:lastModifiedBy>USER</cp:lastModifiedBy>
  <cp:lastPrinted>2021-03-01T21:03:39Z</cp:lastPrinted>
  <dcterms:created xsi:type="dcterms:W3CDTF">2019-02-16T17:51:50Z</dcterms:created>
  <dcterms:modified xsi:type="dcterms:W3CDTF">2021-03-04T20:03:45Z</dcterms:modified>
</cp:coreProperties>
</file>